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Общ бюджет и финансов план" sheetId="1" r:id="rId1"/>
    <sheet name="Подробен" sheetId="2" r:id="rId2"/>
    <sheet name="Обобщен" sheetId="3" r:id="rId3"/>
  </sheets>
  <externalReferences>
    <externalReference r:id="rId6"/>
  </externalReferences>
  <definedNames>
    <definedName name="DDS">'[1]BUDO-1.XLS'!#REF!</definedName>
    <definedName name="DDS_1">'Подробен'!#REF!</definedName>
    <definedName name="Excel_BuiltIn_Criteria">'[1]BUDO-1.XLS'!#REF!</definedName>
    <definedName name="Excel_BuiltIn_Criteria_1">'Подробен'!#REF!</definedName>
    <definedName name="Excel_BuiltIn_Database">'Подробен'!$A$1:$E$206</definedName>
    <definedName name="Excel_BuiltIn_Extract">'Подробен'!$E$209</definedName>
    <definedName name="_xlnm.Print_Area" localSheetId="1">'Подробен'!$A$1:$E$207</definedName>
    <definedName name="solver_opt">'[1]BUDO-1.XLS'!#REF!</definedName>
    <definedName name="solver_opt_1">'Подробен'!#REF!</definedName>
  </definedNames>
  <calcPr fullCalcOnLoad="1"/>
</workbook>
</file>

<file path=xl/sharedStrings.xml><?xml version="1.0" encoding="utf-8"?>
<sst xmlns="http://schemas.openxmlformats.org/spreadsheetml/2006/main" count="396" uniqueCount="263">
  <si>
    <t>Б Ъ Л Г А Р С К А  Н А Ц И О Н А Л Н А  Т Е Л Е В И З И Я</t>
  </si>
  <si>
    <t>СТУДИЯ ЗА ТЕЛЕВИЗИОННИ ФИЛМИ „ЕКРАН”</t>
  </si>
  <si>
    <t>ОБЩ БЮДЖЕТ И ФИНАНСОВ ПЛАН</t>
  </si>
  <si>
    <t>на телевизионен …………………..………………филм</t>
  </si>
  <si>
    <t>с работно заглавие</t>
  </si>
  <si>
    <t>“……………………………………………………………………………………..”</t>
  </si>
  <si>
    <t>ФОРМАТ ……………………………….. ВРЕМЕТРАЕНЕ ……………………….. мин.</t>
  </si>
  <si>
    <t xml:space="preserve">              Предподготвителен период</t>
  </si>
  <si>
    <t xml:space="preserve">              Подготвителен период</t>
  </si>
  <si>
    <t xml:space="preserve">              Снимачен период </t>
  </si>
  <si>
    <t xml:space="preserve">              Монтажно-озвучителен период</t>
  </si>
  <si>
    <t xml:space="preserve">             Финасово-ликвидационен период </t>
  </si>
  <si>
    <t xml:space="preserve">                                                              ОБЩО</t>
  </si>
  <si>
    <t xml:space="preserve">            Непредвидени         1 %  </t>
  </si>
  <si>
    <t>ОБЩА СУМА</t>
  </si>
  <si>
    <t>ДДС</t>
  </si>
  <si>
    <t>ВСИЧКО</t>
  </si>
  <si>
    <t>ФИЛМОВ ПРОДУЦЕНТ………………………………………………………………………………………..</t>
  </si>
  <si>
    <t>ПРЕДСТАВИТЕЛ.....................................................................................................................................................</t>
  </si>
  <si>
    <t>СЦЕНАРИСТ ………………………………………………..…………………………………………………….</t>
  </si>
  <si>
    <t>РЕЖИСЬОР …………………………………………………….…………………………………………………</t>
  </si>
  <si>
    <t>ОПЕРАТОР ……………………………………………………………………………………………………….</t>
  </si>
  <si>
    <t>Бюджетна комисия:</t>
  </si>
  <si>
    <t>Председател:</t>
  </si>
  <si>
    <t>Гл. продуцент ПЦ„Екран”:</t>
  </si>
  <si>
    <t>ПРИЛОЖЕНИЕ № 6.3</t>
  </si>
  <si>
    <t>ВРЕМЕ</t>
  </si>
  <si>
    <t>ЕД.ЦЕНА</t>
  </si>
  <si>
    <t>ШИФЪР</t>
  </si>
  <si>
    <t>ОПИСАНИЕ</t>
  </si>
  <si>
    <t>КОЛ-ВО</t>
  </si>
  <si>
    <t>§1.</t>
  </si>
  <si>
    <t xml:space="preserve"> СЦЕНАРИЙ И АВТОРСКИ ПРАВА</t>
  </si>
  <si>
    <t>ОБЩО</t>
  </si>
  <si>
    <t xml:space="preserve"> СЦЕНАРИСТ</t>
  </si>
  <si>
    <t xml:space="preserve"> </t>
  </si>
  <si>
    <t>ОТКУПКА АВТОРСКИ ПРАВА</t>
  </si>
  <si>
    <t>§2.</t>
  </si>
  <si>
    <t xml:space="preserve"> РЕЖИСЬОРСКА ГРУПА</t>
  </si>
  <si>
    <t>§2.1.</t>
  </si>
  <si>
    <t xml:space="preserve"> ТРУД</t>
  </si>
  <si>
    <t xml:space="preserve"> РЕЖИСЬОР</t>
  </si>
  <si>
    <t>I АСИСТЕНТ на РЕЖИСЬОРА</t>
  </si>
  <si>
    <t>II АСИСТЕНТ на РЕЖИСЬОРА</t>
  </si>
  <si>
    <t>СКРИПТЪР</t>
  </si>
  <si>
    <t>§3.</t>
  </si>
  <si>
    <t xml:space="preserve"> ПРОДУЦЕНТСКА ГРУПА</t>
  </si>
  <si>
    <t>ИЗПЪЛНИТЕЛЕН ПРОДУЦЕНТ</t>
  </si>
  <si>
    <t>§4.</t>
  </si>
  <si>
    <t xml:space="preserve"> АКТЬОРИ</t>
  </si>
  <si>
    <t>§4.1.</t>
  </si>
  <si>
    <t xml:space="preserve"> РОЛИ  I  КАТЕГОРИЯ</t>
  </si>
  <si>
    <t>ЕПИЗОДИ</t>
  </si>
  <si>
    <t>§4.2.</t>
  </si>
  <si>
    <t xml:space="preserve"> РОЛИ  II  КАТЕГОРИЯ</t>
  </si>
  <si>
    <t>§4.3.</t>
  </si>
  <si>
    <t xml:space="preserve"> РОЛИ  III  КАТЕГОРИЯ</t>
  </si>
  <si>
    <t>§4.4.</t>
  </si>
  <si>
    <t>РОЛИ - ЕПИЗОДИЧНИ</t>
  </si>
  <si>
    <t>§4.5.</t>
  </si>
  <si>
    <t xml:space="preserve"> СТАТИСТИ</t>
  </si>
  <si>
    <t>§5.</t>
  </si>
  <si>
    <t xml:space="preserve"> ПРОИЗВОДСТВЕНА ГРУПА</t>
  </si>
  <si>
    <t>§5.1.</t>
  </si>
  <si>
    <t>ДИРЕКТОР НА ПРОДУКЦИЯ</t>
  </si>
  <si>
    <t>ОРГАНИЗАТОР</t>
  </si>
  <si>
    <t>СЧЕТОВОДИТЕЛ-КАСИЕР</t>
  </si>
  <si>
    <t>ПРАВНИ УСЛУГИ</t>
  </si>
  <si>
    <t>ДРУГИ ПОМОЩНИ СПЕЦИАЛИСТИ</t>
  </si>
  <si>
    <t>§5.2.</t>
  </si>
  <si>
    <t xml:space="preserve"> ПРОИЗВОДСТВЕНИ РАЗХОДИ</t>
  </si>
  <si>
    <t>Информация и документи</t>
  </si>
  <si>
    <t>Копирни услуги</t>
  </si>
  <si>
    <t>Преводи</t>
  </si>
  <si>
    <t>Канцеларски материали</t>
  </si>
  <si>
    <t>Телефон, телеграф, телекс, факс</t>
  </si>
  <si>
    <t>Компютърни услуги</t>
  </si>
  <si>
    <t>Полицейски такси</t>
  </si>
  <si>
    <t>Наем офис</t>
  </si>
  <si>
    <t>§6.</t>
  </si>
  <si>
    <t xml:space="preserve"> ОПЕРАТОРСКА ГРУПА</t>
  </si>
  <si>
    <t>§6.1.</t>
  </si>
  <si>
    <t xml:space="preserve">ОПЕРАТОР </t>
  </si>
  <si>
    <t>ОПЕРАТОР НА КАМЕРА</t>
  </si>
  <si>
    <t>ПЪРВИ АС.НА ОПЕРАТОРА</t>
  </si>
  <si>
    <t>ТЕХНИК СНИМ.ТЕХНИКА /видеотехник/</t>
  </si>
  <si>
    <t>ТЕХНИК ОПЕРАТОРСКА ТЕХНИКА</t>
  </si>
  <si>
    <t>§6.2.</t>
  </si>
  <si>
    <t xml:space="preserve"> СНИМАЧНА  ТЕХНИКА</t>
  </si>
  <si>
    <t xml:space="preserve">КАМЕРИ - </t>
  </si>
  <si>
    <t xml:space="preserve">ОБЕКТИВИ - </t>
  </si>
  <si>
    <t>СТАТИВ</t>
  </si>
  <si>
    <t>МОНИТОР</t>
  </si>
  <si>
    <t xml:space="preserve">ФИЛТРИ  </t>
  </si>
  <si>
    <t>§6.3.</t>
  </si>
  <si>
    <t xml:space="preserve"> СНИМАЧEН МАТЕРИАЛ</t>
  </si>
  <si>
    <t>§6.4.</t>
  </si>
  <si>
    <t xml:space="preserve"> ЛАБОРАТОРНА ОБРАБОТКА</t>
  </si>
  <si>
    <t>ПРОЯВЯВАНЕ</t>
  </si>
  <si>
    <t>ТЕЛЕКИНО</t>
  </si>
  <si>
    <t>ФИЛМОВИ КОПИЯ</t>
  </si>
  <si>
    <t>§6.5.</t>
  </si>
  <si>
    <t xml:space="preserve"> ОПЕРАТОРСКА ТЕХНИКА</t>
  </si>
  <si>
    <t>КРАН</t>
  </si>
  <si>
    <t>ФАРТ</t>
  </si>
  <si>
    <t>ПАНТОГРАФ</t>
  </si>
  <si>
    <t>ПРИСПОСОБЛЕНИЯ</t>
  </si>
  <si>
    <t>§7.</t>
  </si>
  <si>
    <t xml:space="preserve"> ОПЕРАТОРСКО ОСВЕТЛЕНИЕ</t>
  </si>
  <si>
    <t>§7.1</t>
  </si>
  <si>
    <t>БРИГАДИР ОСВЕТИТЕЛ</t>
  </si>
  <si>
    <t>ОСВЕТИТЕЛИ</t>
  </si>
  <si>
    <t>АГРЕГАТЧИЦИ</t>
  </si>
  <si>
    <t>§7.2.</t>
  </si>
  <si>
    <t xml:space="preserve"> ОСВЕТИТЕЛНИ СЪОРЪЖЕНИЯ</t>
  </si>
  <si>
    <t xml:space="preserve">ОСВЕТИТЕЛНИ ТЕЛА </t>
  </si>
  <si>
    <t>АГРЕГАТ</t>
  </si>
  <si>
    <t>ОСВЕТИТЕЛНИ ФИЛТРИ</t>
  </si>
  <si>
    <t>§7.3.</t>
  </si>
  <si>
    <t xml:space="preserve"> ОСВЕТИТЕЛНИ ПРИСПОСОБЛЕНИЯ</t>
  </si>
  <si>
    <t>Линии и др.</t>
  </si>
  <si>
    <t>Стойки и др.</t>
  </si>
  <si>
    <t>Конструкции и др.</t>
  </si>
  <si>
    <t>§8</t>
  </si>
  <si>
    <t>ЗВУКОЗАПИС</t>
  </si>
  <si>
    <t>§8.1</t>
  </si>
  <si>
    <t>ЗВУКОРЕЖИСЬОР</t>
  </si>
  <si>
    <t>АС. НА ЗВУКОРЕЖИСЬОРА</t>
  </si>
  <si>
    <t>§8.2</t>
  </si>
  <si>
    <t>ЗВУКОЗАПИСНА ТЕХНИКА</t>
  </si>
  <si>
    <t>МАГНЕТОФОН -</t>
  </si>
  <si>
    <t xml:space="preserve">МИКРОФОНИ - </t>
  </si>
  <si>
    <t>ЗВУКОЗАПИС НОСИТЕЛИ -</t>
  </si>
  <si>
    <t>§9</t>
  </si>
  <si>
    <t xml:space="preserve"> МУЗИКА</t>
  </si>
  <si>
    <t>§9.1</t>
  </si>
  <si>
    <t>КОМПОЗИТОР</t>
  </si>
  <si>
    <t>АРАНЖИМЕНТ</t>
  </si>
  <si>
    <t>МУЗИКАЛЕН ОФОРМИТЕЛ</t>
  </si>
  <si>
    <t>ИЗПЪЛНИТЕЛИ</t>
  </si>
  <si>
    <t>ЗАПИС МУЗИКА</t>
  </si>
  <si>
    <t>§10</t>
  </si>
  <si>
    <t xml:space="preserve"> МОНТАЖ</t>
  </si>
  <si>
    <t>§10.1</t>
  </si>
  <si>
    <t>РЕЖИСЬОР ПО  МОНТАЖА</t>
  </si>
  <si>
    <t>МОНТАЖИСТ</t>
  </si>
  <si>
    <t>ЦВЕТНИ КОРЕКЦИИ</t>
  </si>
  <si>
    <t>§10.2</t>
  </si>
  <si>
    <t xml:space="preserve"> МОНТАЖНО-ОЗВУЧИТЕЛЕН  КОМПЛЕКС</t>
  </si>
  <si>
    <t>ОНЛАЙН МОНТАЖ</t>
  </si>
  <si>
    <t>ОФЛАЙН МОНТАЖ</t>
  </si>
  <si>
    <t>ПРЕХВЪРЛЯНЕ</t>
  </si>
  <si>
    <t>КОМПЮТЪРНА ГРАФИКА</t>
  </si>
  <si>
    <t>§11</t>
  </si>
  <si>
    <t xml:space="preserve"> СЦЕНОГРАФИЯ</t>
  </si>
  <si>
    <t>§11.1</t>
  </si>
  <si>
    <t>ХУДОЖНИК</t>
  </si>
  <si>
    <t>РЕКВИЗИТОР</t>
  </si>
  <si>
    <t>РАБОТНИЦИ  О Д Т С</t>
  </si>
  <si>
    <t>§11.2</t>
  </si>
  <si>
    <t>ДЕКОР,ДООДЕКОРЯВАНЕ, МАТЕРИАЛИ</t>
  </si>
  <si>
    <t xml:space="preserve">ДЕКОР </t>
  </si>
  <si>
    <t>МАТЕРИАЛИ</t>
  </si>
  <si>
    <t>РЕКВИЗИТНИ ВЕЩИ</t>
  </si>
  <si>
    <t>КОНСУМАТИВЕН РЕКВИЗИТ</t>
  </si>
  <si>
    <t>НАЕМ СНИМАЧНИ ОБЕКТИ</t>
  </si>
  <si>
    <t>§12</t>
  </si>
  <si>
    <t xml:space="preserve"> ГРИМ</t>
  </si>
  <si>
    <t>§12.1</t>
  </si>
  <si>
    <t xml:space="preserve">ХУДОЖНИК - ГРИМЬОР </t>
  </si>
  <si>
    <t>§12.2</t>
  </si>
  <si>
    <t xml:space="preserve"> ГРИМЬОРСКИ МАТЕРИАЛИ /по опис/</t>
  </si>
  <si>
    <t>§12.3</t>
  </si>
  <si>
    <t xml:space="preserve"> ФРИЗЬОРСКИ УСЛУГИ</t>
  </si>
  <si>
    <t>§12.4</t>
  </si>
  <si>
    <t xml:space="preserve"> ПЕРУКЕРСКИ УСЛУГИ</t>
  </si>
  <si>
    <t>§13</t>
  </si>
  <si>
    <t xml:space="preserve"> ГАРДЕРОБ</t>
  </si>
  <si>
    <t>§13.1</t>
  </si>
  <si>
    <t>ХУДОЖНИК КОСТЮМИ</t>
  </si>
  <si>
    <t>ГАРДЕРОБИЕР</t>
  </si>
  <si>
    <t>ШИВАШКИ УСЛУГИ</t>
  </si>
  <si>
    <t>§13.2</t>
  </si>
  <si>
    <t>ГАРДЕРОБНИ ВЕЩИ ЗА ЗАКУПУВАНЕ / по опис/</t>
  </si>
  <si>
    <t>§13.3</t>
  </si>
  <si>
    <t>ГАРДЕРОБНИ ВЕЩИ ПОД НАЕМ / по опис/</t>
  </si>
  <si>
    <t>§13.4</t>
  </si>
  <si>
    <t>ХИМИЧЕСКО ЧИСТЕНЕ</t>
  </si>
  <si>
    <t>§14</t>
  </si>
  <si>
    <t>ПИРОТЕХНИКА</t>
  </si>
  <si>
    <t>§14.1</t>
  </si>
  <si>
    <t xml:space="preserve">ПИРОТЕХНИК </t>
  </si>
  <si>
    <t>§14.2</t>
  </si>
  <si>
    <t xml:space="preserve"> ПИРОТЕХН.МАТЕРИАЛИ И СЪОРЪЖЕНИЯ</t>
  </si>
  <si>
    <t>§15</t>
  </si>
  <si>
    <t xml:space="preserve"> КОМАНДИРОВКИ</t>
  </si>
  <si>
    <t>§15.1</t>
  </si>
  <si>
    <t xml:space="preserve"> ЕКИП</t>
  </si>
  <si>
    <t xml:space="preserve"> ПЪТНИ</t>
  </si>
  <si>
    <t xml:space="preserve"> КВАРТИРНИ</t>
  </si>
  <si>
    <t xml:space="preserve"> ДНЕВНИ</t>
  </si>
  <si>
    <t>§15.2</t>
  </si>
  <si>
    <t>Общо</t>
  </si>
  <si>
    <t>§16</t>
  </si>
  <si>
    <t>Транспорт</t>
  </si>
  <si>
    <t>ПРЕДПОДГОТОВКА</t>
  </si>
  <si>
    <t>ПОДГОТОВКА</t>
  </si>
  <si>
    <t>СНИМКИ</t>
  </si>
  <si>
    <t>МОНТАЖ  И ОЗВУЧАВАНЕ</t>
  </si>
  <si>
    <t>ПРИКЛЮЧВАНЕ</t>
  </si>
  <si>
    <t>§17</t>
  </si>
  <si>
    <t xml:space="preserve"> ДРУГИ ПРЕКИ РАЗХОДИ</t>
  </si>
  <si>
    <t xml:space="preserve"> ФОТОУСЛУГИ</t>
  </si>
  <si>
    <t xml:space="preserve"> КОПИРНИ УСЛУГИ</t>
  </si>
  <si>
    <t xml:space="preserve"> КОМПЮТЪРНИ УСЛУГИ</t>
  </si>
  <si>
    <t xml:space="preserve"> ОДИТОРСКИ УСЛУГИ</t>
  </si>
  <si>
    <t>ОСИГУРОВКИ</t>
  </si>
  <si>
    <t>ЗАСТРАХОВКИ</t>
  </si>
  <si>
    <t>ХРАНА</t>
  </si>
  <si>
    <t>ЗАВЪРШВАНЕ</t>
  </si>
  <si>
    <t>ПРИЛОЖЕНИЕ 6.2</t>
  </si>
  <si>
    <t>ОПИСАНИЕ НА РАЗХОДИТЕ ПО ПЕРА</t>
  </si>
  <si>
    <r>
      <t xml:space="preserve"> шифър </t>
    </r>
    <r>
      <rPr>
        <sz val="12"/>
        <rFont val="Times New Roman"/>
        <family val="1"/>
      </rPr>
      <t xml:space="preserve">                                 ОПИСАНИЕ</t>
    </r>
  </si>
  <si>
    <t xml:space="preserve">   СУМА /лева /</t>
  </si>
  <si>
    <t xml:space="preserve"> РОЛИ  I КАТЕГОРИЯ</t>
  </si>
  <si>
    <t xml:space="preserve"> РОЛИ  II КАТЕГОРИЯ</t>
  </si>
  <si>
    <t xml:space="preserve"> РОЛИ  III КАТЕГОРИЯ</t>
  </si>
  <si>
    <t xml:space="preserve"> РОЛИ – ЕПИЗОДИЧНИ</t>
  </si>
  <si>
    <t xml:space="preserve"> СНИМАЧЕН  МАТЕРИАЛ</t>
  </si>
  <si>
    <t>§7.1.</t>
  </si>
  <si>
    <t xml:space="preserve"> ЗВУКОЗАПИС</t>
  </si>
  <si>
    <t xml:space="preserve"> ЗВУКОЗАПИСНА ТЕХНИКА</t>
  </si>
  <si>
    <t>§9.</t>
  </si>
  <si>
    <t>§9.1.</t>
  </si>
  <si>
    <t>§10.1.</t>
  </si>
  <si>
    <t>§10.2.</t>
  </si>
  <si>
    <t xml:space="preserve"> МОНТАЖНО-ОЗВУЧИТЕЛЕН КОМПЛЕКС</t>
  </si>
  <si>
    <r>
      <t xml:space="preserve">                            </t>
    </r>
    <r>
      <rPr>
        <b/>
        <sz val="12"/>
        <rFont val="Times New Roman"/>
        <family val="1"/>
      </rPr>
      <t>ОПИСАНИЕ НА РАЗХОДИТЕ ПО ПЕРА</t>
    </r>
  </si>
  <si>
    <t>шифър</t>
  </si>
  <si>
    <t xml:space="preserve"> СУМА /лева/</t>
  </si>
  <si>
    <t>§11.1.</t>
  </si>
  <si>
    <t>§11.2.</t>
  </si>
  <si>
    <t xml:space="preserve"> ДЕКОР,ДООДЕКОРЯВАНЕ,МАТЕРИАЛИ</t>
  </si>
  <si>
    <t>§12.</t>
  </si>
  <si>
    <t>§12.1.</t>
  </si>
  <si>
    <t>§12.2.</t>
  </si>
  <si>
    <t xml:space="preserve"> ГРИМЬОРСКИ МАТЕРИАЛИ/по опис/</t>
  </si>
  <si>
    <t>§12.3.</t>
  </si>
  <si>
    <t>§12.4.</t>
  </si>
  <si>
    <t>§13.1.</t>
  </si>
  <si>
    <t>§13.2.</t>
  </si>
  <si>
    <t xml:space="preserve"> ГАРДЕРОБНИ ВЕЩИ ЗА ЗАКУПУВАНЕ /по опис /</t>
  </si>
  <si>
    <t>§13.3.</t>
  </si>
  <si>
    <t xml:space="preserve"> ГАРДЕРОБНИ ВЕЩИ ПОД НАЕМ /по опис /</t>
  </si>
  <si>
    <t>§13.4.</t>
  </si>
  <si>
    <t xml:space="preserve"> ХИМИЧЕСКО ЧИСТЕНЕ</t>
  </si>
  <si>
    <t xml:space="preserve"> ПИРОТЕХНИКА</t>
  </si>
  <si>
    <t>§14.1.</t>
  </si>
  <si>
    <t>§14.2.</t>
  </si>
  <si>
    <t>§15.1.</t>
  </si>
  <si>
    <t>§15.2.</t>
  </si>
  <si>
    <t xml:space="preserve"> ТРАНСПОРТ</t>
  </si>
  <si>
    <t>ОБЩО: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</si>
</sst>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[$лв.-402];[Red]\-#,##0.00\ [$лв.-402]"/>
    <numFmt numFmtId="165" formatCode="##0"/>
  </numFmts>
  <fonts count="41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5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sz val="10"/>
      <name val="Hebar"/>
      <family val="0"/>
    </font>
    <font>
      <b/>
      <sz val="11"/>
      <name val="Times New Roman"/>
      <family val="1"/>
    </font>
    <font>
      <sz val="10"/>
      <name val="Baltic"/>
      <family val="0"/>
    </font>
    <font>
      <sz val="11"/>
      <name val="Times New Roman"/>
      <family val="1"/>
    </font>
    <font>
      <b/>
      <sz val="10"/>
      <name val="Hebar"/>
      <family val="0"/>
    </font>
    <font>
      <b/>
      <sz val="10"/>
      <name val="MS Sans Serif"/>
      <family val="2"/>
    </font>
    <font>
      <b/>
      <sz val="9"/>
      <name val="Hebar"/>
      <family val="0"/>
    </font>
    <font>
      <b/>
      <sz val="9"/>
      <name val="MS Sans Serif"/>
      <family val="2"/>
    </font>
    <font>
      <i/>
      <sz val="11"/>
      <name val="Times New Roman"/>
      <family val="1"/>
    </font>
    <font>
      <b/>
      <sz val="11"/>
      <color indexed="9"/>
      <name val="Times New Roman"/>
      <family val="1"/>
    </font>
    <font>
      <sz val="10"/>
      <name val="Times New Roman"/>
      <family val="1"/>
    </font>
    <font>
      <sz val="9"/>
      <name val="Hebar Cond Light Normal"/>
      <family val="0"/>
    </font>
    <font>
      <b/>
      <sz val="10"/>
      <name val="Hebar LIght Normal"/>
      <family val="0"/>
    </font>
    <font>
      <b/>
      <sz val="10"/>
      <name val="Hebar Cond Light Normal"/>
      <family val="0"/>
    </font>
    <font>
      <sz val="10"/>
      <name val="Hebar Cond Light Normal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9"/>
        <bgColor indexed="64"/>
      </patternFill>
    </fill>
  </fills>
  <borders count="3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3" borderId="0" applyNumberFormat="0" applyBorder="0" applyAlignment="0" applyProtection="0"/>
    <xf numFmtId="0" fontId="0" fillId="5" borderId="1" applyNumberFormat="0" applyAlignment="0" applyProtection="0"/>
    <xf numFmtId="0" fontId="4" fillId="3" borderId="2" applyNumberFormat="0" applyAlignment="0" applyProtection="0"/>
    <xf numFmtId="0" fontId="5" fillId="7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6" applyNumberFormat="0" applyAlignment="0" applyProtection="0"/>
    <xf numFmtId="0" fontId="11" fillId="4" borderId="2" applyNumberFormat="0" applyAlignment="0" applyProtection="0"/>
    <xf numFmtId="0" fontId="12" fillId="15" borderId="7" applyNumberFormat="0" applyAlignment="0" applyProtection="0"/>
    <xf numFmtId="0" fontId="13" fillId="18" borderId="0" applyNumberFormat="0" applyBorder="0" applyAlignment="0" applyProtection="0"/>
    <xf numFmtId="0" fontId="14" fillId="10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15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21" fillId="0" borderId="10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9" fillId="0" borderId="10" xfId="0" applyFont="1" applyBorder="1" applyAlignment="1" applyProtection="1">
      <alignment horizontal="left" vertical="center"/>
      <protection/>
    </xf>
    <xf numFmtId="9" fontId="0" fillId="0" borderId="0" xfId="0" applyNumberFormat="1" applyAlignment="1" applyProtection="1">
      <alignment horizontal="center" vertical="center"/>
      <protection/>
    </xf>
    <xf numFmtId="164" fontId="19" fillId="0" borderId="15" xfId="0" applyNumberFormat="1" applyFont="1" applyBorder="1" applyAlignment="1" applyProtection="1">
      <alignment/>
      <protection/>
    </xf>
    <xf numFmtId="0" fontId="19" fillId="0" borderId="16" xfId="0" applyFont="1" applyBorder="1" applyAlignment="1" applyProtection="1">
      <alignment horizontal="left" vertical="center"/>
      <protection/>
    </xf>
    <xf numFmtId="164" fontId="19" fillId="0" borderId="17" xfId="0" applyNumberFormat="1" applyFont="1" applyBorder="1" applyAlignment="1" applyProtection="1">
      <alignment/>
      <protection/>
    </xf>
    <xf numFmtId="164" fontId="19" fillId="0" borderId="14" xfId="0" applyNumberFormat="1" applyFont="1" applyBorder="1" applyAlignment="1" applyProtection="1">
      <alignment/>
      <protection/>
    </xf>
    <xf numFmtId="0" fontId="19" fillId="0" borderId="10" xfId="0" applyFont="1" applyBorder="1" applyAlignment="1" applyProtection="1">
      <alignment horizontal="right"/>
      <protection/>
    </xf>
    <xf numFmtId="9" fontId="0" fillId="0" borderId="0" xfId="0" applyNumberFormat="1" applyBorder="1" applyAlignment="1" applyProtection="1">
      <alignment/>
      <protection/>
    </xf>
    <xf numFmtId="0" fontId="24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/>
      <protection locked="0"/>
    </xf>
    <xf numFmtId="165" fontId="24" fillId="0" borderId="0" xfId="0" applyNumberFormat="1" applyFont="1" applyAlignment="1" applyProtection="1">
      <alignment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6" fillId="0" borderId="0" xfId="0" applyFont="1" applyBorder="1" applyAlignment="1" applyProtection="1">
      <alignment horizontal="center"/>
      <protection locked="0"/>
    </xf>
    <xf numFmtId="0" fontId="27" fillId="0" borderId="18" xfId="0" applyFont="1" applyBorder="1" applyAlignment="1" applyProtection="1">
      <alignment horizontal="left"/>
      <protection locked="0"/>
    </xf>
    <xf numFmtId="0" fontId="27" fillId="0" borderId="18" xfId="0" applyFont="1" applyBorder="1" applyAlignment="1" applyProtection="1">
      <alignment horizontal="center"/>
      <protection locked="0"/>
    </xf>
    <xf numFmtId="165" fontId="27" fillId="0" borderId="18" xfId="0" applyNumberFormat="1" applyFont="1" applyBorder="1" applyAlignment="1" applyProtection="1">
      <alignment horizontal="center"/>
      <protection locked="0"/>
    </xf>
    <xf numFmtId="0" fontId="27" fillId="0" borderId="19" xfId="0" applyFont="1" applyBorder="1" applyAlignment="1" applyProtection="1">
      <alignment horizontal="center"/>
      <protection locked="0"/>
    </xf>
    <xf numFmtId="0" fontId="25" fillId="0" borderId="18" xfId="0" applyFont="1" applyBorder="1" applyAlignment="1" applyProtection="1">
      <alignment horizontal="right"/>
      <protection locked="0"/>
    </xf>
    <xf numFmtId="0" fontId="25" fillId="0" borderId="20" xfId="0" applyFont="1" applyBorder="1" applyAlignment="1" applyProtection="1">
      <alignment horizontal="left"/>
      <protection locked="0"/>
    </xf>
    <xf numFmtId="0" fontId="25" fillId="0" borderId="20" xfId="0" applyFont="1" applyBorder="1" applyAlignment="1" applyProtection="1">
      <alignment/>
      <protection locked="0"/>
    </xf>
    <xf numFmtId="165" fontId="25" fillId="0" borderId="20" xfId="0" applyNumberFormat="1" applyFont="1" applyBorder="1" applyAlignment="1" applyProtection="1">
      <alignment horizontal="right"/>
      <protection locked="0"/>
    </xf>
    <xf numFmtId="165" fontId="25" fillId="0" borderId="21" xfId="0" applyNumberFormat="1" applyFont="1" applyBorder="1" applyAlignment="1" applyProtection="1">
      <alignment/>
      <protection/>
    </xf>
    <xf numFmtId="0" fontId="28" fillId="0" borderId="0" xfId="0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/>
      <protection locked="0"/>
    </xf>
    <xf numFmtId="0" fontId="27" fillId="0" borderId="19" xfId="0" applyFont="1" applyBorder="1" applyAlignment="1" applyProtection="1">
      <alignment/>
      <protection locked="0"/>
    </xf>
    <xf numFmtId="0" fontId="27" fillId="0" borderId="18" xfId="0" applyFont="1" applyBorder="1" applyAlignment="1" applyProtection="1">
      <alignment/>
      <protection locked="0"/>
    </xf>
    <xf numFmtId="165" fontId="27" fillId="0" borderId="18" xfId="0" applyNumberFormat="1" applyFont="1" applyBorder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27" fillId="0" borderId="19" xfId="0" applyFont="1" applyBorder="1" applyAlignment="1" applyProtection="1">
      <alignment horizontal="left"/>
      <protection locked="0"/>
    </xf>
    <xf numFmtId="0" fontId="24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27" fillId="0" borderId="15" xfId="0" applyFont="1" applyBorder="1" applyAlignment="1" applyProtection="1">
      <alignment horizontal="left"/>
      <protection locked="0"/>
    </xf>
    <xf numFmtId="0" fontId="27" fillId="11" borderId="15" xfId="0" applyFont="1" applyFill="1" applyBorder="1" applyAlignment="1" applyProtection="1">
      <alignment horizontal="left"/>
      <protection locked="0"/>
    </xf>
    <xf numFmtId="0" fontId="27" fillId="11" borderId="19" xfId="0" applyFont="1" applyFill="1" applyBorder="1" applyAlignment="1" applyProtection="1">
      <alignment/>
      <protection locked="0"/>
    </xf>
    <xf numFmtId="0" fontId="27" fillId="11" borderId="18" xfId="0" applyFont="1" applyFill="1" applyBorder="1" applyAlignment="1" applyProtection="1">
      <alignment/>
      <protection locked="0"/>
    </xf>
    <xf numFmtId="165" fontId="27" fillId="11" borderId="18" xfId="0" applyNumberFormat="1" applyFon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/>
      <protection locked="0"/>
    </xf>
    <xf numFmtId="165" fontId="25" fillId="0" borderId="22" xfId="0" applyNumberFormat="1" applyFont="1" applyBorder="1" applyAlignment="1" applyProtection="1">
      <alignment horizontal="right"/>
      <protection locked="0"/>
    </xf>
    <xf numFmtId="165" fontId="25" fillId="0" borderId="18" xfId="0" applyNumberFormat="1" applyFont="1" applyBorder="1" applyAlignment="1" applyProtection="1">
      <alignment/>
      <protection/>
    </xf>
    <xf numFmtId="0" fontId="30" fillId="0" borderId="0" xfId="0" applyFont="1" applyBorder="1" applyAlignment="1" applyProtection="1">
      <alignment/>
      <protection locked="0"/>
    </xf>
    <xf numFmtId="0" fontId="31" fillId="0" borderId="0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/>
      <protection locked="0"/>
    </xf>
    <xf numFmtId="0" fontId="27" fillId="0" borderId="22" xfId="0" applyFont="1" applyBorder="1" applyAlignment="1" applyProtection="1">
      <alignment horizontal="left"/>
      <protection locked="0"/>
    </xf>
    <xf numFmtId="0" fontId="27" fillId="11" borderId="18" xfId="0" applyFont="1" applyFill="1" applyBorder="1" applyAlignment="1" applyProtection="1">
      <alignment horizontal="left"/>
      <protection locked="0"/>
    </xf>
    <xf numFmtId="0" fontId="27" fillId="11" borderId="22" xfId="0" applyFont="1" applyFill="1" applyBorder="1" applyAlignment="1" applyProtection="1">
      <alignment horizontal="left"/>
      <protection locked="0"/>
    </xf>
    <xf numFmtId="0" fontId="25" fillId="0" borderId="22" xfId="0" applyFont="1" applyBorder="1" applyAlignment="1" applyProtection="1">
      <alignment horizontal="left"/>
      <protection locked="0"/>
    </xf>
    <xf numFmtId="0" fontId="25" fillId="0" borderId="22" xfId="0" applyFont="1" applyBorder="1" applyAlignment="1" applyProtection="1">
      <alignment horizontal="right"/>
      <protection locked="0"/>
    </xf>
    <xf numFmtId="165" fontId="25" fillId="0" borderId="18" xfId="0" applyNumberFormat="1" applyFont="1" applyFill="1" applyBorder="1" applyAlignment="1" applyProtection="1">
      <alignment/>
      <protection/>
    </xf>
    <xf numFmtId="0" fontId="28" fillId="0" borderId="0" xfId="0" applyFont="1" applyBorder="1" applyAlignment="1" applyProtection="1">
      <alignment horizontal="right"/>
      <protection locked="0"/>
    </xf>
    <xf numFmtId="0" fontId="29" fillId="0" borderId="0" xfId="0" applyFont="1" applyBorder="1" applyAlignment="1" applyProtection="1">
      <alignment horizontal="right"/>
      <protection locked="0"/>
    </xf>
    <xf numFmtId="0" fontId="27" fillId="11" borderId="22" xfId="0" applyFont="1" applyFill="1" applyBorder="1" applyAlignment="1" applyProtection="1">
      <alignment/>
      <protection locked="0"/>
    </xf>
    <xf numFmtId="0" fontId="32" fillId="0" borderId="18" xfId="0" applyFont="1" applyBorder="1" applyAlignment="1" applyProtection="1">
      <alignment/>
      <protection locked="0"/>
    </xf>
    <xf numFmtId="0" fontId="32" fillId="11" borderId="18" xfId="0" applyFont="1" applyFill="1" applyBorder="1" applyAlignment="1" applyProtection="1">
      <alignment/>
      <protection locked="0"/>
    </xf>
    <xf numFmtId="0" fontId="25" fillId="0" borderId="23" xfId="0" applyFont="1" applyBorder="1" applyAlignment="1" applyProtection="1">
      <alignment horizontal="right"/>
      <protection locked="0"/>
    </xf>
    <xf numFmtId="165" fontId="25" fillId="0" borderId="24" xfId="0" applyNumberFormat="1" applyFont="1" applyBorder="1" applyAlignment="1" applyProtection="1">
      <alignment horizontal="right"/>
      <protection locked="0"/>
    </xf>
    <xf numFmtId="165" fontId="27" fillId="0" borderId="22" xfId="0" applyNumberFormat="1" applyFont="1" applyBorder="1" applyAlignment="1" applyProtection="1">
      <alignment horizontal="right"/>
      <protection locked="0"/>
    </xf>
    <xf numFmtId="165" fontId="27" fillId="0" borderId="18" xfId="0" applyNumberFormat="1" applyFont="1" applyBorder="1" applyAlignment="1" applyProtection="1">
      <alignment/>
      <protection/>
    </xf>
    <xf numFmtId="0" fontId="25" fillId="11" borderId="22" xfId="0" applyFont="1" applyFill="1" applyBorder="1" applyAlignment="1" applyProtection="1">
      <alignment horizontal="left"/>
      <protection locked="0"/>
    </xf>
    <xf numFmtId="165" fontId="27" fillId="11" borderId="22" xfId="0" applyNumberFormat="1" applyFont="1" applyFill="1" applyBorder="1" applyAlignment="1" applyProtection="1">
      <alignment/>
      <protection locked="0"/>
    </xf>
    <xf numFmtId="0" fontId="25" fillId="0" borderId="22" xfId="0" applyFont="1" applyBorder="1" applyAlignment="1" applyProtection="1">
      <alignment/>
      <protection locked="0"/>
    </xf>
    <xf numFmtId="165" fontId="27" fillId="0" borderId="18" xfId="0" applyNumberFormat="1" applyFont="1" applyBorder="1" applyAlignment="1" applyProtection="1">
      <alignment horizontal="right"/>
      <protection locked="0"/>
    </xf>
    <xf numFmtId="0" fontId="27" fillId="0" borderId="0" xfId="0" applyFont="1" applyFill="1" applyBorder="1" applyAlignment="1" applyProtection="1">
      <alignment/>
      <protection locked="0"/>
    </xf>
    <xf numFmtId="0" fontId="27" fillId="11" borderId="18" xfId="0" applyFont="1" applyFill="1" applyBorder="1" applyAlignment="1" applyProtection="1">
      <alignment horizontal="center"/>
      <protection locked="0"/>
    </xf>
    <xf numFmtId="0" fontId="27" fillId="11" borderId="19" xfId="0" applyFont="1" applyFill="1" applyBorder="1" applyAlignment="1" applyProtection="1">
      <alignment horizontal="center"/>
      <protection locked="0"/>
    </xf>
    <xf numFmtId="165" fontId="27" fillId="11" borderId="18" xfId="0" applyNumberFormat="1" applyFont="1" applyFill="1" applyBorder="1" applyAlignment="1" applyProtection="1">
      <alignment horizontal="center"/>
      <protection locked="0"/>
    </xf>
    <xf numFmtId="165" fontId="25" fillId="0" borderId="18" xfId="0" applyNumberFormat="1" applyFont="1" applyBorder="1" applyAlignment="1" applyProtection="1">
      <alignment/>
      <protection locked="0"/>
    </xf>
    <xf numFmtId="0" fontId="25" fillId="0" borderId="18" xfId="0" applyFont="1" applyBorder="1" applyAlignment="1" applyProtection="1">
      <alignment/>
      <protection locked="0"/>
    </xf>
    <xf numFmtId="0" fontId="25" fillId="11" borderId="18" xfId="0" applyFont="1" applyFill="1" applyBorder="1" applyAlignment="1" applyProtection="1">
      <alignment/>
      <protection locked="0"/>
    </xf>
    <xf numFmtId="165" fontId="25" fillId="11" borderId="22" xfId="0" applyNumberFormat="1" applyFont="1" applyFill="1" applyBorder="1" applyAlignment="1" applyProtection="1">
      <alignment horizontal="right"/>
      <protection locked="0"/>
    </xf>
    <xf numFmtId="165" fontId="25" fillId="11" borderId="18" xfId="0" applyNumberFormat="1" applyFont="1" applyFill="1" applyBorder="1" applyAlignment="1" applyProtection="1">
      <alignment/>
      <protection locked="0"/>
    </xf>
    <xf numFmtId="0" fontId="25" fillId="0" borderId="19" xfId="0" applyFont="1" applyBorder="1" applyAlignment="1" applyProtection="1">
      <alignment/>
      <protection locked="0"/>
    </xf>
    <xf numFmtId="165" fontId="25" fillId="0" borderId="18" xfId="0" applyNumberFormat="1" applyFont="1" applyBorder="1" applyAlignment="1" applyProtection="1">
      <alignment horizontal="right"/>
      <protection locked="0"/>
    </xf>
    <xf numFmtId="165" fontId="27" fillId="11" borderId="18" xfId="0" applyNumberFormat="1" applyFont="1" applyFill="1" applyBorder="1" applyAlignment="1" applyProtection="1">
      <alignment horizontal="right"/>
      <protection locked="0"/>
    </xf>
    <xf numFmtId="0" fontId="33" fillId="19" borderId="25" xfId="0" applyFont="1" applyFill="1" applyBorder="1" applyAlignment="1" applyProtection="1">
      <alignment/>
      <protection locked="0"/>
    </xf>
    <xf numFmtId="0" fontId="33" fillId="19" borderId="26" xfId="0" applyFont="1" applyFill="1" applyBorder="1" applyAlignment="1" applyProtection="1">
      <alignment horizontal="left"/>
      <protection locked="0"/>
    </xf>
    <xf numFmtId="0" fontId="33" fillId="19" borderId="26" xfId="0" applyFont="1" applyFill="1" applyBorder="1" applyAlignment="1" applyProtection="1">
      <alignment/>
      <protection locked="0"/>
    </xf>
    <xf numFmtId="165" fontId="33" fillId="19" borderId="26" xfId="0" applyNumberFormat="1" applyFont="1" applyFill="1" applyBorder="1" applyAlignment="1" applyProtection="1">
      <alignment horizontal="right"/>
      <protection locked="0"/>
    </xf>
    <xf numFmtId="165" fontId="33" fillId="19" borderId="27" xfId="0" applyNumberFormat="1" applyFont="1" applyFill="1" applyBorder="1" applyAlignment="1" applyProtection="1">
      <alignment/>
      <protection/>
    </xf>
    <xf numFmtId="0" fontId="34" fillId="0" borderId="28" xfId="0" applyFont="1" applyBorder="1" applyAlignment="1" applyProtection="1">
      <alignment horizontal="left"/>
      <protection locked="0"/>
    </xf>
    <xf numFmtId="0" fontId="34" fillId="0" borderId="28" xfId="0" applyFont="1" applyBorder="1" applyAlignment="1" applyProtection="1">
      <alignment/>
      <protection locked="0"/>
    </xf>
    <xf numFmtId="165" fontId="34" fillId="0" borderId="28" xfId="0" applyNumberFormat="1" applyFont="1" applyBorder="1" applyAlignment="1" applyProtection="1">
      <alignment/>
      <protection locked="0"/>
    </xf>
    <xf numFmtId="0" fontId="24" fillId="0" borderId="28" xfId="0" applyFont="1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35" fillId="0" borderId="0" xfId="0" applyFont="1" applyBorder="1" applyAlignment="1" applyProtection="1">
      <alignment horizontal="left"/>
      <protection locked="0"/>
    </xf>
    <xf numFmtId="0" fontId="28" fillId="0" borderId="0" xfId="0" applyFont="1" applyAlignment="1" applyProtection="1">
      <alignment horizontal="left"/>
      <protection locked="0"/>
    </xf>
    <xf numFmtId="0" fontId="28" fillId="0" borderId="0" xfId="0" applyFont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165" fontId="24" fillId="0" borderId="0" xfId="0" applyNumberFormat="1" applyFont="1" applyBorder="1" applyAlignment="1" applyProtection="1">
      <alignment/>
      <protection locked="0"/>
    </xf>
    <xf numFmtId="0" fontId="36" fillId="0" borderId="0" xfId="0" applyFont="1" applyBorder="1" applyAlignment="1" applyProtection="1">
      <alignment/>
      <protection locked="0"/>
    </xf>
    <xf numFmtId="0" fontId="29" fillId="0" borderId="0" xfId="0" applyFont="1" applyAlignment="1" applyProtection="1">
      <alignment/>
      <protection locked="0"/>
    </xf>
    <xf numFmtId="0" fontId="37" fillId="0" borderId="0" xfId="0" applyFont="1" applyAlignment="1" applyProtection="1">
      <alignment/>
      <protection locked="0"/>
    </xf>
    <xf numFmtId="0" fontId="38" fillId="0" borderId="0" xfId="0" applyFont="1" applyAlignment="1" applyProtection="1">
      <alignment/>
      <protection locked="0"/>
    </xf>
    <xf numFmtId="0" fontId="36" fillId="0" borderId="0" xfId="0" applyFont="1" applyAlignment="1" applyProtection="1">
      <alignment horizontal="left"/>
      <protection locked="0"/>
    </xf>
    <xf numFmtId="0" fontId="24" fillId="0" borderId="0" xfId="0" applyFont="1" applyAlignment="1" applyProtection="1">
      <alignment horizontal="left"/>
      <protection/>
    </xf>
    <xf numFmtId="165" fontId="24" fillId="0" borderId="0" xfId="0" applyNumberFormat="1" applyFont="1" applyAlignment="1">
      <alignment/>
    </xf>
    <xf numFmtId="0" fontId="40" fillId="0" borderId="29" xfId="0" applyFont="1" applyBorder="1" applyAlignment="1" applyProtection="1">
      <alignment horizontal="left"/>
      <protection/>
    </xf>
    <xf numFmtId="0" fontId="39" fillId="0" borderId="26" xfId="0" applyFont="1" applyBorder="1" applyAlignment="1" applyProtection="1">
      <alignment horizontal="center"/>
      <protection/>
    </xf>
    <xf numFmtId="165" fontId="40" fillId="0" borderId="30" xfId="0" applyNumberFormat="1" applyFont="1" applyBorder="1" applyAlignment="1" applyProtection="1">
      <alignment/>
      <protection/>
    </xf>
    <xf numFmtId="0" fontId="39" fillId="0" borderId="31" xfId="0" applyFont="1" applyBorder="1" applyAlignment="1" applyProtection="1">
      <alignment/>
      <protection/>
    </xf>
    <xf numFmtId="0" fontId="39" fillId="0" borderId="31" xfId="0" applyFont="1" applyBorder="1" applyAlignment="1" applyProtection="1">
      <alignment horizontal="center"/>
      <protection/>
    </xf>
    <xf numFmtId="165" fontId="40" fillId="0" borderId="31" xfId="0" applyNumberFormat="1" applyFont="1" applyBorder="1" applyAlignment="1" applyProtection="1">
      <alignment/>
      <protection/>
    </xf>
    <xf numFmtId="0" fontId="40" fillId="0" borderId="31" xfId="0" applyFont="1" applyBorder="1" applyAlignment="1" applyProtection="1">
      <alignment horizontal="center"/>
      <protection/>
    </xf>
    <xf numFmtId="165" fontId="40" fillId="0" borderId="31" xfId="0" applyNumberFormat="1" applyFont="1" applyBorder="1" applyAlignment="1" applyProtection="1">
      <alignment horizontal="center"/>
      <protection/>
    </xf>
    <xf numFmtId="0" fontId="26" fillId="0" borderId="0" xfId="0" applyFont="1" applyBorder="1" applyAlignment="1">
      <alignment horizontal="center"/>
    </xf>
    <xf numFmtId="0" fontId="39" fillId="0" borderId="18" xfId="0" applyFont="1" applyBorder="1" applyAlignment="1" applyProtection="1">
      <alignment/>
      <protection/>
    </xf>
    <xf numFmtId="0" fontId="39" fillId="0" borderId="20" xfId="0" applyFont="1" applyBorder="1" applyAlignment="1" applyProtection="1">
      <alignment horizontal="left"/>
      <protection/>
    </xf>
    <xf numFmtId="164" fontId="39" fillId="0" borderId="21" xfId="0" applyNumberFormat="1" applyFont="1" applyBorder="1" applyAlignment="1" applyProtection="1">
      <alignment/>
      <protection/>
    </xf>
    <xf numFmtId="0" fontId="29" fillId="0" borderId="0" xfId="0" applyFont="1" applyBorder="1" applyAlignment="1">
      <alignment/>
    </xf>
    <xf numFmtId="0" fontId="39" fillId="0" borderId="22" xfId="0" applyFont="1" applyBorder="1" applyAlignment="1" applyProtection="1">
      <alignment horizontal="left"/>
      <protection/>
    </xf>
    <xf numFmtId="164" fontId="39" fillId="0" borderId="18" xfId="0" applyNumberFormat="1" applyFont="1" applyFill="1" applyBorder="1" applyAlignment="1" applyProtection="1">
      <alignment/>
      <protection/>
    </xf>
    <xf numFmtId="0" fontId="29" fillId="0" borderId="0" xfId="0" applyFont="1" applyBorder="1" applyAlignment="1">
      <alignment horizontal="right"/>
    </xf>
    <xf numFmtId="0" fontId="39" fillId="0" borderId="22" xfId="0" applyFont="1" applyBorder="1" applyAlignment="1" applyProtection="1">
      <alignment/>
      <protection/>
    </xf>
    <xf numFmtId="164" fontId="39" fillId="0" borderId="18" xfId="0" applyNumberFormat="1" applyFont="1" applyBorder="1" applyAlignment="1" applyProtection="1">
      <alignment/>
      <protection/>
    </xf>
    <xf numFmtId="0" fontId="31" fillId="0" borderId="0" xfId="0" applyFont="1" applyBorder="1" applyAlignment="1">
      <alignment/>
    </xf>
    <xf numFmtId="0" fontId="25" fillId="0" borderId="22" xfId="0" applyFont="1" applyBorder="1" applyAlignment="1" applyProtection="1">
      <alignment/>
      <protection/>
    </xf>
    <xf numFmtId="0" fontId="39" fillId="0" borderId="23" xfId="0" applyFont="1" applyBorder="1" applyAlignment="1" applyProtection="1">
      <alignment/>
      <protection/>
    </xf>
    <xf numFmtId="0" fontId="39" fillId="0" borderId="18" xfId="0" applyFont="1" applyBorder="1" applyAlignment="1" applyProtection="1">
      <alignment/>
      <protection/>
    </xf>
    <xf numFmtId="0" fontId="39" fillId="0" borderId="22" xfId="0" applyFont="1" applyBorder="1" applyAlignment="1" applyProtection="1">
      <alignment/>
      <protection/>
    </xf>
    <xf numFmtId="0" fontId="39" fillId="0" borderId="0" xfId="0" applyFont="1" applyBorder="1" applyAlignment="1" applyProtection="1">
      <alignment horizontal="center"/>
      <protection/>
    </xf>
    <xf numFmtId="0" fontId="39" fillId="0" borderId="0" xfId="0" applyFont="1" applyBorder="1" applyAlignment="1" applyProtection="1">
      <alignment horizontal="left"/>
      <protection/>
    </xf>
    <xf numFmtId="164" fontId="39" fillId="0" borderId="0" xfId="0" applyNumberFormat="1" applyFont="1" applyBorder="1" applyAlignment="1" applyProtection="1">
      <alignment/>
      <protection/>
    </xf>
    <xf numFmtId="0" fontId="40" fillId="0" borderId="26" xfId="0" applyFont="1" applyBorder="1" applyAlignment="1" applyProtection="1">
      <alignment/>
      <protection/>
    </xf>
    <xf numFmtId="164" fontId="40" fillId="0" borderId="32" xfId="0" applyNumberFormat="1" applyFont="1" applyBorder="1" applyAlignment="1" applyProtection="1">
      <alignment/>
      <protection/>
    </xf>
    <xf numFmtId="0" fontId="39" fillId="0" borderId="33" xfId="0" applyFont="1" applyBorder="1" applyAlignment="1" applyProtection="1">
      <alignment horizontal="center"/>
      <protection/>
    </xf>
    <xf numFmtId="164" fontId="39" fillId="0" borderId="33" xfId="0" applyNumberFormat="1" applyFont="1" applyBorder="1" applyAlignment="1" applyProtection="1">
      <alignment/>
      <protection/>
    </xf>
    <xf numFmtId="0" fontId="29" fillId="0" borderId="34" xfId="0" applyFont="1" applyBorder="1" applyAlignment="1">
      <alignment/>
    </xf>
    <xf numFmtId="0" fontId="29" fillId="0" borderId="0" xfId="0" applyFont="1" applyAlignment="1">
      <alignment/>
    </xf>
    <xf numFmtId="0" fontId="40" fillId="0" borderId="31" xfId="0" applyNumberFormat="1" applyFont="1" applyBorder="1" applyAlignment="1" applyProtection="1">
      <alignment horizontal="center"/>
      <protection/>
    </xf>
    <xf numFmtId="0" fontId="39" fillId="0" borderId="18" xfId="0" applyFont="1" applyBorder="1" applyAlignment="1" applyProtection="1">
      <alignment horizontal="left"/>
      <protection/>
    </xf>
    <xf numFmtId="0" fontId="39" fillId="0" borderId="18" xfId="0" applyFont="1" applyBorder="1" applyAlignment="1" applyProtection="1">
      <alignment horizontal="center"/>
      <protection/>
    </xf>
    <xf numFmtId="0" fontId="39" fillId="0" borderId="22" xfId="0" applyFont="1" applyBorder="1" applyAlignment="1" applyProtection="1">
      <alignment horizontal="right"/>
      <protection/>
    </xf>
    <xf numFmtId="164" fontId="24" fillId="0" borderId="0" xfId="0" applyNumberFormat="1" applyFont="1" applyAlignment="1">
      <alignment/>
    </xf>
    <xf numFmtId="0" fontId="19" fillId="0" borderId="18" xfId="0" applyFont="1" applyBorder="1" applyAlignment="1" applyProtection="1">
      <alignment horizontal="center" vertical="center"/>
      <protection locked="0"/>
    </xf>
    <xf numFmtId="0" fontId="19" fillId="0" borderId="17" xfId="0" applyFont="1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2" fillId="0" borderId="15" xfId="0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17" xfId="0" applyFont="1" applyBorder="1" applyAlignment="1" applyProtection="1">
      <alignment horizontal="center" vertical="center"/>
      <protection/>
    </xf>
    <xf numFmtId="0" fontId="19" fillId="0" borderId="14" xfId="0" applyFont="1" applyBorder="1" applyAlignment="1" applyProtection="1">
      <alignment horizontal="center" vertical="center"/>
      <protection/>
    </xf>
    <xf numFmtId="0" fontId="23" fillId="0" borderId="35" xfId="0" applyFont="1" applyBorder="1" applyAlignment="1" applyProtection="1">
      <alignment horizontal="left" vertical="center" indent="5"/>
      <protection locked="0"/>
    </xf>
    <xf numFmtId="0" fontId="23" fillId="0" borderId="15" xfId="0" applyFont="1" applyBorder="1" applyAlignment="1" applyProtection="1">
      <alignment horizontal="left" vertical="center" indent="5"/>
      <protection locked="0"/>
    </xf>
    <xf numFmtId="0" fontId="23" fillId="0" borderId="17" xfId="0" applyFont="1" applyBorder="1" applyAlignment="1" applyProtection="1">
      <alignment horizontal="left" vertical="center" indent="5"/>
      <protection locked="0"/>
    </xf>
    <xf numFmtId="0" fontId="22" fillId="0" borderId="0" xfId="0" applyFont="1" applyBorder="1" applyAlignment="1" applyProtection="1">
      <alignment horizontal="right" vertical="center" indent="15"/>
      <protection locked="0"/>
    </xf>
    <xf numFmtId="0" fontId="25" fillId="0" borderId="14" xfId="0" applyFont="1" applyBorder="1" applyAlignment="1" applyProtection="1">
      <alignment horizontal="left"/>
      <protection locked="0"/>
    </xf>
    <xf numFmtId="0" fontId="39" fillId="0" borderId="31" xfId="0" applyFont="1" applyBorder="1" applyAlignment="1" applyProtection="1">
      <alignment horizontal="lef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 1" xfId="47"/>
    <cellStyle name="Заглавие 2" xfId="48"/>
    <cellStyle name="Заглавие 3" xfId="49"/>
    <cellStyle name="Заглавие 4" xfId="50"/>
    <cellStyle name="Заглавие 5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4C19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kremena\Local%20Settings\Temporary%20Internet%20Files\OLK56\Downloads\Prilozhenie-6_2_3-obobshten-i-podroben-byudzhet1-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234"/>
      <sheetName val="BUDO-1.XLS"/>
      <sheetName val="Общ бюджет и финансов план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showZeros="0" zoomScale="122" zoomScaleNormal="122" workbookViewId="0" topLeftCell="A7">
      <selection activeCell="A7" sqref="A7:C7"/>
    </sheetView>
  </sheetViews>
  <sheetFormatPr defaultColWidth="9.140625" defaultRowHeight="12.75"/>
  <cols>
    <col min="1" max="1" width="46.8515625" style="1" customWidth="1"/>
    <col min="2" max="2" width="23.421875" style="1" customWidth="1"/>
    <col min="3" max="3" width="16.140625" style="1" customWidth="1"/>
    <col min="4" max="16384" width="9.00390625" style="1" customWidth="1"/>
  </cols>
  <sheetData>
    <row r="1" spans="1:3" ht="23.25" customHeight="1">
      <c r="A1" s="142" t="s">
        <v>0</v>
      </c>
      <c r="B1" s="142"/>
      <c r="C1" s="142"/>
    </row>
    <row r="2" spans="1:3" ht="12.75">
      <c r="A2" s="2"/>
      <c r="B2" s="3"/>
      <c r="C2" s="4"/>
    </row>
    <row r="3" spans="1:3" ht="24.75" customHeight="1">
      <c r="A3" s="143" t="s">
        <v>1</v>
      </c>
      <c r="B3" s="143"/>
      <c r="C3" s="143"/>
    </row>
    <row r="4" spans="1:3" ht="12.75">
      <c r="A4" s="2"/>
      <c r="B4" s="3"/>
      <c r="C4" s="4"/>
    </row>
    <row r="5" spans="1:3" ht="25.5" customHeight="1">
      <c r="A5" s="144" t="s">
        <v>2</v>
      </c>
      <c r="B5" s="144"/>
      <c r="C5" s="144"/>
    </row>
    <row r="6" spans="1:3" ht="15.75">
      <c r="A6" s="5"/>
      <c r="B6" s="3"/>
      <c r="C6" s="4"/>
    </row>
    <row r="7" spans="1:3" ht="14.25">
      <c r="A7" s="145" t="s">
        <v>3</v>
      </c>
      <c r="B7" s="145"/>
      <c r="C7" s="145"/>
    </row>
    <row r="8" spans="1:3" ht="14.25">
      <c r="A8" s="6"/>
      <c r="B8" s="3"/>
      <c r="C8" s="4"/>
    </row>
    <row r="9" spans="1:3" ht="14.25">
      <c r="A9" s="145" t="s">
        <v>4</v>
      </c>
      <c r="B9" s="145"/>
      <c r="C9" s="145"/>
    </row>
    <row r="10" spans="1:3" ht="14.25">
      <c r="A10" s="6"/>
      <c r="B10" s="3"/>
      <c r="C10" s="4"/>
    </row>
    <row r="11" spans="1:3" ht="14.25">
      <c r="A11" s="146" t="s">
        <v>5</v>
      </c>
      <c r="B11" s="146"/>
      <c r="C11" s="146"/>
    </row>
    <row r="12" spans="1:3" ht="12.75">
      <c r="A12" s="2"/>
      <c r="B12" s="3"/>
      <c r="C12" s="4"/>
    </row>
    <row r="13" spans="1:3" ht="12.75">
      <c r="A13" s="143" t="s">
        <v>6</v>
      </c>
      <c r="B13" s="143"/>
      <c r="C13" s="143"/>
    </row>
    <row r="14" spans="1:3" ht="12.75">
      <c r="A14" s="7"/>
      <c r="B14" s="8"/>
      <c r="C14" s="9"/>
    </row>
    <row r="15" spans="1:3" ht="24.75" customHeight="1">
      <c r="A15" s="10" t="s">
        <v>7</v>
      </c>
      <c r="B15" s="11">
        <v>0.1</v>
      </c>
      <c r="C15" s="12" t="e">
        <f>C20*B15</f>
        <v>#VALUE!</v>
      </c>
    </row>
    <row r="16" spans="1:3" ht="24.75" customHeight="1">
      <c r="A16" s="10" t="s">
        <v>8</v>
      </c>
      <c r="B16" s="11">
        <v>0.2</v>
      </c>
      <c r="C16" s="12" t="e">
        <f>C20*B16</f>
        <v>#VALUE!</v>
      </c>
    </row>
    <row r="17" spans="1:3" ht="24.75" customHeight="1">
      <c r="A17" s="10" t="s">
        <v>9</v>
      </c>
      <c r="B17" s="11">
        <v>0.4</v>
      </c>
      <c r="C17" s="12" t="e">
        <f>C20*B17</f>
        <v>#VALUE!</v>
      </c>
    </row>
    <row r="18" spans="1:3" ht="24.75" customHeight="1">
      <c r="A18" s="10" t="s">
        <v>10</v>
      </c>
      <c r="B18" s="11">
        <v>0.2</v>
      </c>
      <c r="C18" s="12" t="e">
        <f>C20*B18</f>
        <v>#VALUE!</v>
      </c>
    </row>
    <row r="19" spans="1:3" ht="24.75" customHeight="1">
      <c r="A19" s="13" t="s">
        <v>11</v>
      </c>
      <c r="B19" s="11">
        <v>0.1</v>
      </c>
      <c r="C19" s="14" t="e">
        <f>C20*B19</f>
        <v>#VALUE!</v>
      </c>
    </row>
    <row r="20" spans="1:3" ht="24.75" customHeight="1">
      <c r="A20" s="147" t="s">
        <v>12</v>
      </c>
      <c r="B20" s="147"/>
      <c r="C20" s="15" t="e">
        <f>Обобщен!C61</f>
        <v>#VALUE!</v>
      </c>
    </row>
    <row r="21" spans="1:3" ht="24.75" customHeight="1">
      <c r="A21" s="148" t="s">
        <v>13</v>
      </c>
      <c r="B21" s="148"/>
      <c r="C21" s="14" t="e">
        <f>C20*1%</f>
        <v>#VALUE!</v>
      </c>
    </row>
    <row r="22" spans="1:3" ht="24.75" customHeight="1">
      <c r="A22" s="149" t="s">
        <v>14</v>
      </c>
      <c r="B22" s="149"/>
      <c r="C22" s="15" t="e">
        <f>SUM(C20:C21)</f>
        <v>#VALUE!</v>
      </c>
    </row>
    <row r="23" spans="1:3" ht="24.75" customHeight="1">
      <c r="A23" s="16" t="s">
        <v>15</v>
      </c>
      <c r="B23" s="17">
        <v>0.2</v>
      </c>
      <c r="C23" s="12" t="e">
        <f>C22*B23</f>
        <v>#VALUE!</v>
      </c>
    </row>
    <row r="24" spans="1:3" ht="24.75" customHeight="1">
      <c r="A24" s="148" t="s">
        <v>16</v>
      </c>
      <c r="B24" s="148"/>
      <c r="C24" s="14" t="e">
        <f>SUM(C22:C23)</f>
        <v>#VALUE!</v>
      </c>
    </row>
    <row r="25" spans="1:3" ht="24.75" customHeight="1">
      <c r="A25" s="150" t="s">
        <v>17</v>
      </c>
      <c r="B25" s="150"/>
      <c r="C25" s="150"/>
    </row>
    <row r="26" spans="1:3" ht="24.75" customHeight="1">
      <c r="A26" s="151" t="s">
        <v>18</v>
      </c>
      <c r="B26" s="151"/>
      <c r="C26" s="151"/>
    </row>
    <row r="27" spans="1:3" ht="24.75" customHeight="1">
      <c r="A27" s="151" t="s">
        <v>19</v>
      </c>
      <c r="B27" s="151"/>
      <c r="C27" s="151"/>
    </row>
    <row r="28" spans="1:3" ht="24.75" customHeight="1">
      <c r="A28" s="151" t="s">
        <v>20</v>
      </c>
      <c r="B28" s="151"/>
      <c r="C28" s="151"/>
    </row>
    <row r="29" spans="1:3" ht="24.75" customHeight="1">
      <c r="A29" s="152" t="s">
        <v>21</v>
      </c>
      <c r="B29" s="152"/>
      <c r="C29" s="152"/>
    </row>
    <row r="32" spans="1:3" ht="14.25">
      <c r="A32" s="153" t="s">
        <v>22</v>
      </c>
      <c r="B32" s="153"/>
      <c r="C32" s="153"/>
    </row>
    <row r="33" spans="1:3" ht="14.25">
      <c r="A33" s="153" t="s">
        <v>23</v>
      </c>
      <c r="B33" s="153"/>
      <c r="C33" s="153"/>
    </row>
    <row r="34" spans="1:3" ht="14.25">
      <c r="A34" s="153" t="s">
        <v>24</v>
      </c>
      <c r="B34" s="153"/>
      <c r="C34" s="153"/>
    </row>
  </sheetData>
  <sheetProtection sheet="1" formatCells="0" formatColumns="0" formatRows="0" insertColumns="0" insertRows="0" deleteColumns="0" deleteRows="0" selectLockedCells="1"/>
  <mergeCells count="19">
    <mergeCell ref="A32:C32"/>
    <mergeCell ref="A33:C33"/>
    <mergeCell ref="A34:C34"/>
    <mergeCell ref="A26:C26"/>
    <mergeCell ref="A27:C27"/>
    <mergeCell ref="A28:C28"/>
    <mergeCell ref="A29:C29"/>
    <mergeCell ref="A21:B21"/>
    <mergeCell ref="A22:B22"/>
    <mergeCell ref="A24:B24"/>
    <mergeCell ref="A25:C25"/>
    <mergeCell ref="A9:C9"/>
    <mergeCell ref="A11:C11"/>
    <mergeCell ref="A13:C13"/>
    <mergeCell ref="A20:B20"/>
    <mergeCell ref="A1:C1"/>
    <mergeCell ref="A3:C3"/>
    <mergeCell ref="A5:C5"/>
    <mergeCell ref="A7:C7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Roman,Обикновен"&amp;12&amp;A</oddHeader>
    <oddFooter>&amp;C&amp;"Times New Roman,Обикновен"&amp;12Страница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2"/>
  <sheetViews>
    <sheetView showZeros="0" zoomScale="122" zoomScaleNormal="122" workbookViewId="0" topLeftCell="A201">
      <selection activeCell="F206" sqref="F206"/>
    </sheetView>
  </sheetViews>
  <sheetFormatPr defaultColWidth="9.140625" defaultRowHeight="12.75"/>
  <cols>
    <col min="1" max="1" width="9.57421875" style="18" customWidth="1"/>
    <col min="2" max="2" width="36.140625" style="19" customWidth="1"/>
    <col min="3" max="3" width="11.00390625" style="19" customWidth="1"/>
    <col min="4" max="4" width="11.28125" style="20" customWidth="1"/>
    <col min="5" max="5" width="14.8515625" style="20" customWidth="1"/>
    <col min="6" max="6" width="9.140625" style="19" customWidth="1"/>
    <col min="7" max="16384" width="9.140625" style="1" customWidth="1"/>
  </cols>
  <sheetData>
    <row r="1" spans="1:6" s="22" customFormat="1" ht="15.75" customHeight="1">
      <c r="A1" s="154" t="s">
        <v>25</v>
      </c>
      <c r="B1" s="154"/>
      <c r="C1" s="154"/>
      <c r="D1" s="154"/>
      <c r="E1" s="154"/>
      <c r="F1" s="21"/>
    </row>
    <row r="2" spans="1:6" s="22" customFormat="1" ht="15">
      <c r="A2" s="23"/>
      <c r="B2" s="24"/>
      <c r="C2" s="24" t="s">
        <v>26</v>
      </c>
      <c r="D2" s="25" t="s">
        <v>27</v>
      </c>
      <c r="E2" s="25" t="s">
        <v>16</v>
      </c>
      <c r="F2" s="21"/>
    </row>
    <row r="3" spans="1:6" s="22" customFormat="1" ht="15">
      <c r="A3" s="24" t="s">
        <v>28</v>
      </c>
      <c r="B3" s="24" t="s">
        <v>29</v>
      </c>
      <c r="C3" s="24" t="s">
        <v>30</v>
      </c>
      <c r="D3" s="25"/>
      <c r="E3" s="25"/>
      <c r="F3" s="21"/>
    </row>
    <row r="4" spans="1:6" s="22" customFormat="1" ht="15">
      <c r="A4" s="24">
        <v>1</v>
      </c>
      <c r="B4" s="26">
        <v>2</v>
      </c>
      <c r="C4" s="24">
        <v>3</v>
      </c>
      <c r="D4" s="25">
        <v>4</v>
      </c>
      <c r="E4" s="25">
        <v>5</v>
      </c>
      <c r="F4" s="21"/>
    </row>
    <row r="5" spans="1:6" s="33" customFormat="1" ht="21.75" customHeight="1">
      <c r="A5" s="27" t="s">
        <v>31</v>
      </c>
      <c r="B5" s="28" t="s">
        <v>32</v>
      </c>
      <c r="C5" s="29"/>
      <c r="D5" s="30" t="s">
        <v>33</v>
      </c>
      <c r="E5" s="31" t="e">
        <f>SUM(E6:E10)</f>
        <v>#VALUE!</v>
      </c>
      <c r="F5" s="32"/>
    </row>
    <row r="6" spans="1:6" ht="19.5" customHeight="1">
      <c r="A6" s="23">
        <v>100</v>
      </c>
      <c r="B6" s="34" t="s">
        <v>34</v>
      </c>
      <c r="C6" s="35"/>
      <c r="D6" s="36" t="s">
        <v>35</v>
      </c>
      <c r="E6" s="36" t="e">
        <f>C6*D6</f>
        <v>#VALUE!</v>
      </c>
      <c r="F6" s="37"/>
    </row>
    <row r="7" spans="1:5" ht="19.5" customHeight="1">
      <c r="A7" s="23">
        <v>101</v>
      </c>
      <c r="B7" s="38"/>
      <c r="C7" s="35"/>
      <c r="D7" s="36"/>
      <c r="E7" s="36">
        <f>C7*D7</f>
        <v>0</v>
      </c>
    </row>
    <row r="8" spans="1:6" s="40" customFormat="1" ht="19.5" customHeight="1">
      <c r="A8" s="23">
        <v>102</v>
      </c>
      <c r="B8" s="34"/>
      <c r="C8" s="35"/>
      <c r="D8" s="36"/>
      <c r="E8" s="36">
        <f>C8*D8</f>
        <v>0</v>
      </c>
      <c r="F8" s="39"/>
    </row>
    <row r="9" spans="1:6" s="40" customFormat="1" ht="19.5" customHeight="1">
      <c r="A9" s="41">
        <v>103</v>
      </c>
      <c r="B9" s="34" t="s">
        <v>36</v>
      </c>
      <c r="C9" s="35"/>
      <c r="D9" s="36"/>
      <c r="E9" s="36">
        <f>C9*D9</f>
        <v>0</v>
      </c>
      <c r="F9" s="39"/>
    </row>
    <row r="10" spans="1:6" s="40" customFormat="1" ht="19.5" customHeight="1">
      <c r="A10" s="42"/>
      <c r="B10" s="43"/>
      <c r="C10" s="44"/>
      <c r="D10" s="45"/>
      <c r="E10" s="45"/>
      <c r="F10" s="39"/>
    </row>
    <row r="11" spans="1:6" s="33" customFormat="1" ht="21.75" customHeight="1">
      <c r="A11" s="27" t="s">
        <v>37</v>
      </c>
      <c r="B11" s="46" t="s">
        <v>38</v>
      </c>
      <c r="C11" s="46"/>
      <c r="D11" s="47" t="s">
        <v>33</v>
      </c>
      <c r="E11" s="48">
        <f>E12</f>
        <v>0</v>
      </c>
      <c r="F11" s="32"/>
    </row>
    <row r="12" spans="1:6" s="50" customFormat="1" ht="19.5" customHeight="1">
      <c r="A12" s="27" t="s">
        <v>39</v>
      </c>
      <c r="B12" s="46" t="s">
        <v>40</v>
      </c>
      <c r="C12" s="46"/>
      <c r="D12" s="47"/>
      <c r="E12" s="48">
        <f>SUM(E13:E17)</f>
        <v>0</v>
      </c>
      <c r="F12" s="49"/>
    </row>
    <row r="13" spans="1:6" s="3" customFormat="1" ht="19.5" customHeight="1">
      <c r="A13" s="23">
        <v>210</v>
      </c>
      <c r="B13" s="51" t="s">
        <v>41</v>
      </c>
      <c r="C13" s="35"/>
      <c r="D13" s="36"/>
      <c r="E13" s="36">
        <f>C13*D13</f>
        <v>0</v>
      </c>
      <c r="F13" s="39"/>
    </row>
    <row r="14" spans="1:6" s="3" customFormat="1" ht="19.5" customHeight="1">
      <c r="A14" s="23">
        <v>211</v>
      </c>
      <c r="B14" s="51" t="s">
        <v>42</v>
      </c>
      <c r="C14" s="35"/>
      <c r="D14" s="36"/>
      <c r="E14" s="36">
        <f>C14*D14</f>
        <v>0</v>
      </c>
      <c r="F14" s="39"/>
    </row>
    <row r="15" spans="1:6" s="3" customFormat="1" ht="19.5" customHeight="1">
      <c r="A15" s="23">
        <v>212</v>
      </c>
      <c r="B15" s="51" t="s">
        <v>43</v>
      </c>
      <c r="C15" s="35"/>
      <c r="D15" s="36"/>
      <c r="E15" s="36">
        <f>C15*D15</f>
        <v>0</v>
      </c>
      <c r="F15" s="39"/>
    </row>
    <row r="16" spans="1:6" s="3" customFormat="1" ht="19.5" customHeight="1">
      <c r="A16" s="23">
        <v>213</v>
      </c>
      <c r="B16" s="52" t="s">
        <v>44</v>
      </c>
      <c r="C16" s="35"/>
      <c r="D16" s="36"/>
      <c r="E16" s="36">
        <f>C16*D16</f>
        <v>0</v>
      </c>
      <c r="F16" s="39"/>
    </row>
    <row r="17" spans="1:6" s="3" customFormat="1" ht="19.5" customHeight="1">
      <c r="A17" s="53"/>
      <c r="B17" s="54"/>
      <c r="C17" s="44"/>
      <c r="D17" s="45"/>
      <c r="E17" s="45"/>
      <c r="F17" s="39"/>
    </row>
    <row r="18" spans="1:6" s="59" customFormat="1" ht="21.75" customHeight="1">
      <c r="A18" s="27" t="s">
        <v>45</v>
      </c>
      <c r="B18" s="55" t="s">
        <v>46</v>
      </c>
      <c r="C18" s="56"/>
      <c r="D18" s="47" t="s">
        <v>33</v>
      </c>
      <c r="E18" s="57">
        <f>SUM(E19:E22)</f>
        <v>0</v>
      </c>
      <c r="F18" s="58"/>
    </row>
    <row r="19" spans="1:6" s="3" customFormat="1" ht="19.5" customHeight="1">
      <c r="A19" s="23">
        <v>300</v>
      </c>
      <c r="B19" s="34" t="s">
        <v>47</v>
      </c>
      <c r="C19" s="36"/>
      <c r="D19" s="36"/>
      <c r="E19" s="36">
        <f>C19*D19</f>
        <v>0</v>
      </c>
      <c r="F19" s="39"/>
    </row>
    <row r="20" spans="1:6" s="3" customFormat="1" ht="19.5" customHeight="1">
      <c r="A20" s="23">
        <v>301</v>
      </c>
      <c r="B20" s="34"/>
      <c r="C20" s="36"/>
      <c r="D20" s="36"/>
      <c r="E20" s="36">
        <f>C20*D20</f>
        <v>0</v>
      </c>
      <c r="F20" s="39"/>
    </row>
    <row r="21" spans="1:6" s="3" customFormat="1" ht="19.5" customHeight="1">
      <c r="A21" s="23">
        <v>302</v>
      </c>
      <c r="B21" s="34"/>
      <c r="C21" s="36"/>
      <c r="D21" s="36"/>
      <c r="E21" s="36">
        <f>C21*D21</f>
        <v>0</v>
      </c>
      <c r="F21" s="39"/>
    </row>
    <row r="22" spans="1:6" s="3" customFormat="1" ht="19.5" customHeight="1">
      <c r="A22" s="53"/>
      <c r="B22" s="43"/>
      <c r="C22" s="45"/>
      <c r="D22" s="45"/>
      <c r="E22" s="45"/>
      <c r="F22" s="39"/>
    </row>
    <row r="23" spans="1:6" s="33" customFormat="1" ht="21.75" customHeight="1">
      <c r="A23" s="27" t="s">
        <v>48</v>
      </c>
      <c r="B23" s="46" t="s">
        <v>49</v>
      </c>
      <c r="C23" s="46"/>
      <c r="D23" s="47" t="s">
        <v>33</v>
      </c>
      <c r="E23" s="48">
        <f>SUM(E24,E29,E34,E39,E45)</f>
        <v>0</v>
      </c>
      <c r="F23" s="32"/>
    </row>
    <row r="24" spans="1:6" s="50" customFormat="1" ht="19.5" customHeight="1">
      <c r="A24" s="27" t="s">
        <v>50</v>
      </c>
      <c r="B24" s="46" t="s">
        <v>51</v>
      </c>
      <c r="C24" s="46" t="s">
        <v>52</v>
      </c>
      <c r="D24" s="47"/>
      <c r="E24" s="48">
        <f>SUM(E25:E28)</f>
        <v>0</v>
      </c>
      <c r="F24" s="49"/>
    </row>
    <row r="25" spans="1:6" s="3" customFormat="1" ht="19.5" customHeight="1">
      <c r="A25" s="23">
        <v>410</v>
      </c>
      <c r="B25" s="51"/>
      <c r="C25" s="36"/>
      <c r="D25" s="36"/>
      <c r="E25" s="36">
        <f>C25*D25</f>
        <v>0</v>
      </c>
      <c r="F25" s="39"/>
    </row>
    <row r="26" spans="1:6" s="3" customFormat="1" ht="19.5" customHeight="1">
      <c r="A26" s="23">
        <v>411</v>
      </c>
      <c r="B26" s="51"/>
      <c r="C26" s="35"/>
      <c r="D26" s="36"/>
      <c r="E26" s="36">
        <f>C26*D26</f>
        <v>0</v>
      </c>
      <c r="F26" s="39"/>
    </row>
    <row r="27" spans="1:6" s="3" customFormat="1" ht="19.5" customHeight="1">
      <c r="A27" s="23">
        <v>412</v>
      </c>
      <c r="B27" s="51"/>
      <c r="C27" s="35"/>
      <c r="D27" s="36"/>
      <c r="E27" s="36">
        <f>C27*D27</f>
        <v>0</v>
      </c>
      <c r="F27" s="39"/>
    </row>
    <row r="28" spans="1:6" s="3" customFormat="1" ht="19.5" customHeight="1">
      <c r="A28" s="53"/>
      <c r="B28" s="60"/>
      <c r="C28" s="44"/>
      <c r="D28" s="45"/>
      <c r="E28" s="45"/>
      <c r="F28" s="39"/>
    </row>
    <row r="29" spans="1:6" s="50" customFormat="1" ht="19.5" customHeight="1">
      <c r="A29" s="27" t="s">
        <v>53</v>
      </c>
      <c r="B29" s="46" t="s">
        <v>54</v>
      </c>
      <c r="C29" s="46" t="s">
        <v>52</v>
      </c>
      <c r="D29" s="47"/>
      <c r="E29" s="48">
        <f>SUM(E30:E33)</f>
        <v>0</v>
      </c>
      <c r="F29" s="49"/>
    </row>
    <row r="30" spans="1:6" s="3" customFormat="1" ht="19.5" customHeight="1">
      <c r="A30" s="23">
        <v>420</v>
      </c>
      <c r="B30" s="51"/>
      <c r="C30" s="35"/>
      <c r="D30" s="36"/>
      <c r="E30" s="36">
        <f>C30*D30</f>
        <v>0</v>
      </c>
      <c r="F30" s="39"/>
    </row>
    <row r="31" spans="1:6" s="3" customFormat="1" ht="19.5" customHeight="1">
      <c r="A31" s="23">
        <v>421</v>
      </c>
      <c r="B31" s="51"/>
      <c r="C31" s="35"/>
      <c r="D31" s="36"/>
      <c r="E31" s="36">
        <f>C31*D31</f>
        <v>0</v>
      </c>
      <c r="F31" s="39"/>
    </row>
    <row r="32" spans="1:6" s="3" customFormat="1" ht="19.5" customHeight="1">
      <c r="A32" s="23">
        <v>422</v>
      </c>
      <c r="B32" s="51"/>
      <c r="C32" s="35"/>
      <c r="D32" s="36"/>
      <c r="E32" s="36">
        <f>C32*D32</f>
        <v>0</v>
      </c>
      <c r="F32" s="39"/>
    </row>
    <row r="33" spans="1:6" s="3" customFormat="1" ht="19.5" customHeight="1">
      <c r="A33" s="53"/>
      <c r="B33" s="53"/>
      <c r="C33" s="53"/>
      <c r="D33" s="53"/>
      <c r="E33" s="53"/>
      <c r="F33" s="39"/>
    </row>
    <row r="34" spans="1:6" s="50" customFormat="1" ht="19.5" customHeight="1">
      <c r="A34" s="27" t="s">
        <v>55</v>
      </c>
      <c r="B34" s="46" t="s">
        <v>56</v>
      </c>
      <c r="C34" s="46" t="s">
        <v>52</v>
      </c>
      <c r="D34" s="47"/>
      <c r="E34" s="48">
        <f>SUM(E35:E38)</f>
        <v>0</v>
      </c>
      <c r="F34" s="49"/>
    </row>
    <row r="35" spans="1:6" s="3" customFormat="1" ht="19.5" customHeight="1">
      <c r="A35" s="23">
        <v>430</v>
      </c>
      <c r="B35" s="51"/>
      <c r="C35" s="35"/>
      <c r="D35" s="36"/>
      <c r="E35" s="36">
        <f>C35*D35</f>
        <v>0</v>
      </c>
      <c r="F35" s="39"/>
    </row>
    <row r="36" spans="1:6" s="3" customFormat="1" ht="19.5" customHeight="1">
      <c r="A36" s="23">
        <v>431</v>
      </c>
      <c r="B36" s="51"/>
      <c r="C36" s="35"/>
      <c r="D36" s="36"/>
      <c r="E36" s="36">
        <f>C36*D36</f>
        <v>0</v>
      </c>
      <c r="F36" s="39"/>
    </row>
    <row r="37" spans="1:6" s="3" customFormat="1" ht="19.5" customHeight="1">
      <c r="A37" s="23">
        <v>432</v>
      </c>
      <c r="B37" s="51"/>
      <c r="C37" s="35"/>
      <c r="D37" s="36"/>
      <c r="E37" s="36">
        <f>C37*D37</f>
        <v>0</v>
      </c>
      <c r="F37" s="39"/>
    </row>
    <row r="38" spans="1:6" s="3" customFormat="1" ht="19.5" customHeight="1">
      <c r="A38" s="53"/>
      <c r="B38" s="60"/>
      <c r="C38" s="44"/>
      <c r="D38" s="45"/>
      <c r="E38" s="45"/>
      <c r="F38" s="39"/>
    </row>
    <row r="39" spans="1:6" s="50" customFormat="1" ht="19.5" customHeight="1">
      <c r="A39" s="27" t="s">
        <v>57</v>
      </c>
      <c r="B39" s="46" t="s">
        <v>58</v>
      </c>
      <c r="C39" s="46" t="s">
        <v>52</v>
      </c>
      <c r="D39" s="47"/>
      <c r="E39" s="48">
        <f>SUM(E40:E44)</f>
        <v>0</v>
      </c>
      <c r="F39" s="49"/>
    </row>
    <row r="40" spans="1:6" s="3" customFormat="1" ht="19.5" customHeight="1">
      <c r="A40" s="23">
        <v>440</v>
      </c>
      <c r="B40" s="51"/>
      <c r="C40" s="35"/>
      <c r="D40" s="36"/>
      <c r="E40" s="36">
        <f>C40*D40</f>
        <v>0</v>
      </c>
      <c r="F40" s="39"/>
    </row>
    <row r="41" spans="1:6" s="3" customFormat="1" ht="19.5" customHeight="1">
      <c r="A41" s="23">
        <v>441</v>
      </c>
      <c r="B41" s="51"/>
      <c r="C41" s="35"/>
      <c r="D41" s="36"/>
      <c r="E41" s="36">
        <f>C41*D41</f>
        <v>0</v>
      </c>
      <c r="F41" s="39"/>
    </row>
    <row r="42" spans="1:6" s="3" customFormat="1" ht="19.5" customHeight="1">
      <c r="A42" s="23">
        <v>442</v>
      </c>
      <c r="B42" s="51"/>
      <c r="C42" s="35"/>
      <c r="D42" s="36"/>
      <c r="E42" s="36">
        <f>C42*D42</f>
        <v>0</v>
      </c>
      <c r="F42" s="39"/>
    </row>
    <row r="43" spans="1:6" s="3" customFormat="1" ht="19.5" customHeight="1">
      <c r="A43" s="23">
        <v>443</v>
      </c>
      <c r="B43" s="51"/>
      <c r="C43" s="35"/>
      <c r="D43" s="36"/>
      <c r="E43" s="36">
        <f>C43*D43</f>
        <v>0</v>
      </c>
      <c r="F43" s="39"/>
    </row>
    <row r="44" spans="1:6" s="3" customFormat="1" ht="15" customHeight="1">
      <c r="A44" s="53"/>
      <c r="B44" s="60"/>
      <c r="C44" s="44"/>
      <c r="D44" s="45"/>
      <c r="E44" s="45"/>
      <c r="F44" s="39"/>
    </row>
    <row r="45" spans="1:6" s="50" customFormat="1" ht="19.5" customHeight="1">
      <c r="A45" s="27" t="s">
        <v>59</v>
      </c>
      <c r="B45" s="46" t="s">
        <v>60</v>
      </c>
      <c r="C45" s="46" t="s">
        <v>52</v>
      </c>
      <c r="D45" s="47"/>
      <c r="E45" s="48">
        <f>SUM(E46:E49)</f>
        <v>0</v>
      </c>
      <c r="F45" s="49"/>
    </row>
    <row r="46" spans="1:6" s="3" customFormat="1" ht="19.5" customHeight="1">
      <c r="A46" s="23">
        <v>450</v>
      </c>
      <c r="B46" s="51"/>
      <c r="C46" s="35"/>
      <c r="D46" s="36"/>
      <c r="E46" s="36">
        <f>C46*D46</f>
        <v>0</v>
      </c>
      <c r="F46" s="39"/>
    </row>
    <row r="47" spans="1:6" s="3" customFormat="1" ht="19.5" customHeight="1">
      <c r="A47" s="23">
        <v>451</v>
      </c>
      <c r="B47" s="51"/>
      <c r="C47" s="35"/>
      <c r="D47" s="36"/>
      <c r="E47" s="36">
        <f>C47*D47</f>
        <v>0</v>
      </c>
      <c r="F47" s="39"/>
    </row>
    <row r="48" spans="1:6" s="3" customFormat="1" ht="19.5" customHeight="1">
      <c r="A48" s="23">
        <v>452</v>
      </c>
      <c r="B48" s="61"/>
      <c r="C48" s="35"/>
      <c r="D48" s="36"/>
      <c r="E48" s="36">
        <f>C48*D48</f>
        <v>0</v>
      </c>
      <c r="F48" s="39"/>
    </row>
    <row r="49" spans="1:6" s="3" customFormat="1" ht="19.5" customHeight="1">
      <c r="A49" s="53"/>
      <c r="B49" s="62"/>
      <c r="C49" s="44"/>
      <c r="D49" s="45"/>
      <c r="E49" s="45"/>
      <c r="F49" s="39"/>
    </row>
    <row r="50" spans="1:6" s="33" customFormat="1" ht="24.75" customHeight="1">
      <c r="A50" s="63" t="s">
        <v>61</v>
      </c>
      <c r="B50" s="46" t="s">
        <v>62</v>
      </c>
      <c r="C50" s="46"/>
      <c r="D50" s="47" t="s">
        <v>33</v>
      </c>
      <c r="E50" s="48">
        <f>SUM(E51,E58)</f>
        <v>0</v>
      </c>
      <c r="F50" s="32"/>
    </row>
    <row r="51" spans="1:6" s="33" customFormat="1" ht="21.75" customHeight="1">
      <c r="A51" s="27" t="s">
        <v>63</v>
      </c>
      <c r="B51" s="55" t="s">
        <v>40</v>
      </c>
      <c r="C51" s="46"/>
      <c r="D51" s="64"/>
      <c r="E51" s="48">
        <f>SUM(E52:E57)</f>
        <v>0</v>
      </c>
      <c r="F51" s="32"/>
    </row>
    <row r="52" spans="1:6" s="3" customFormat="1" ht="19.5" customHeight="1">
      <c r="A52" s="23">
        <v>510</v>
      </c>
      <c r="B52" s="35" t="s">
        <v>64</v>
      </c>
      <c r="C52" s="35"/>
      <c r="D52" s="36"/>
      <c r="E52" s="36">
        <f>C52*D52</f>
        <v>0</v>
      </c>
      <c r="F52" s="39"/>
    </row>
    <row r="53" spans="1:6" s="3" customFormat="1" ht="19.5" customHeight="1">
      <c r="A53" s="23">
        <v>511</v>
      </c>
      <c r="B53" s="35" t="s">
        <v>65</v>
      </c>
      <c r="C53" s="35"/>
      <c r="D53" s="36"/>
      <c r="E53" s="36">
        <f>C53*D53</f>
        <v>0</v>
      </c>
      <c r="F53" s="39"/>
    </row>
    <row r="54" spans="1:6" s="3" customFormat="1" ht="19.5" customHeight="1">
      <c r="A54" s="23">
        <v>512</v>
      </c>
      <c r="B54" s="35" t="s">
        <v>66</v>
      </c>
      <c r="C54" s="35"/>
      <c r="D54" s="36"/>
      <c r="E54" s="36">
        <f>C54*D54</f>
        <v>0</v>
      </c>
      <c r="F54" s="39"/>
    </row>
    <row r="55" spans="1:6" s="3" customFormat="1" ht="19.5" customHeight="1">
      <c r="A55" s="23">
        <v>513</v>
      </c>
      <c r="B55" s="35" t="s">
        <v>67</v>
      </c>
      <c r="C55" s="35"/>
      <c r="D55" s="36"/>
      <c r="E55" s="36">
        <f>C55*D55</f>
        <v>0</v>
      </c>
      <c r="F55" s="39"/>
    </row>
    <row r="56" spans="1:6" s="3" customFormat="1" ht="19.5" customHeight="1">
      <c r="A56" s="23">
        <v>514</v>
      </c>
      <c r="B56" s="51" t="s">
        <v>68</v>
      </c>
      <c r="C56" s="35"/>
      <c r="D56" s="36"/>
      <c r="E56" s="36">
        <f>C56*D56</f>
        <v>0</v>
      </c>
      <c r="F56" s="39"/>
    </row>
    <row r="57" spans="1:6" s="3" customFormat="1" ht="19.5" customHeight="1">
      <c r="A57" s="53" t="s">
        <v>35</v>
      </c>
      <c r="B57" s="44"/>
      <c r="C57" s="44"/>
      <c r="D57" s="45"/>
      <c r="E57" s="45"/>
      <c r="F57" s="39"/>
    </row>
    <row r="58" spans="1:6" s="33" customFormat="1" ht="21.75" customHeight="1">
      <c r="A58" s="27" t="s">
        <v>69</v>
      </c>
      <c r="B58" s="55" t="s">
        <v>70</v>
      </c>
      <c r="C58" s="46"/>
      <c r="D58" s="47"/>
      <c r="E58" s="48">
        <f>SUM(E59:E67)</f>
        <v>0</v>
      </c>
      <c r="F58" s="32"/>
    </row>
    <row r="59" spans="1:6" s="3" customFormat="1" ht="19.5" customHeight="1">
      <c r="A59" s="23">
        <v>520</v>
      </c>
      <c r="B59" s="35" t="s">
        <v>71</v>
      </c>
      <c r="C59" s="35"/>
      <c r="D59" s="36"/>
      <c r="E59" s="36">
        <f aca="true" t="shared" si="0" ref="E59:E66">C59*D59</f>
        <v>0</v>
      </c>
      <c r="F59" s="39"/>
    </row>
    <row r="60" spans="1:6" s="3" customFormat="1" ht="19.5" customHeight="1">
      <c r="A60" s="23">
        <v>521</v>
      </c>
      <c r="B60" s="35" t="s">
        <v>72</v>
      </c>
      <c r="C60" s="35"/>
      <c r="D60" s="36"/>
      <c r="E60" s="36">
        <f t="shared" si="0"/>
        <v>0</v>
      </c>
      <c r="F60" s="39"/>
    </row>
    <row r="61" spans="1:6" s="3" customFormat="1" ht="19.5" customHeight="1">
      <c r="A61" s="23">
        <v>522</v>
      </c>
      <c r="B61" s="35" t="s">
        <v>73</v>
      </c>
      <c r="C61" s="35"/>
      <c r="D61" s="36"/>
      <c r="E61" s="36">
        <f t="shared" si="0"/>
        <v>0</v>
      </c>
      <c r="F61" s="39"/>
    </row>
    <row r="62" spans="1:6" s="3" customFormat="1" ht="19.5" customHeight="1">
      <c r="A62" s="23">
        <v>523</v>
      </c>
      <c r="B62" s="35" t="s">
        <v>74</v>
      </c>
      <c r="C62" s="35"/>
      <c r="D62" s="36"/>
      <c r="E62" s="36">
        <f t="shared" si="0"/>
        <v>0</v>
      </c>
      <c r="F62" s="39"/>
    </row>
    <row r="63" spans="1:6" s="3" customFormat="1" ht="19.5" customHeight="1">
      <c r="A63" s="23">
        <v>524</v>
      </c>
      <c r="B63" s="35" t="s">
        <v>75</v>
      </c>
      <c r="C63" s="35"/>
      <c r="D63" s="36"/>
      <c r="E63" s="36">
        <f t="shared" si="0"/>
        <v>0</v>
      </c>
      <c r="F63" s="39"/>
    </row>
    <row r="64" spans="1:6" s="3" customFormat="1" ht="19.5" customHeight="1">
      <c r="A64" s="23">
        <v>525</v>
      </c>
      <c r="B64" s="35" t="s">
        <v>76</v>
      </c>
      <c r="C64" s="35"/>
      <c r="D64" s="36"/>
      <c r="E64" s="36">
        <f t="shared" si="0"/>
        <v>0</v>
      </c>
      <c r="F64" s="39"/>
    </row>
    <row r="65" spans="1:6" s="3" customFormat="1" ht="19.5" customHeight="1">
      <c r="A65" s="23">
        <v>526</v>
      </c>
      <c r="B65" s="35" t="s">
        <v>77</v>
      </c>
      <c r="C65" s="35"/>
      <c r="D65" s="36"/>
      <c r="E65" s="36">
        <f t="shared" si="0"/>
        <v>0</v>
      </c>
      <c r="F65" s="39"/>
    </row>
    <row r="66" spans="1:6" s="3" customFormat="1" ht="19.5" customHeight="1">
      <c r="A66" s="23">
        <v>527</v>
      </c>
      <c r="B66" s="35" t="s">
        <v>78</v>
      </c>
      <c r="C66" s="35"/>
      <c r="D66" s="36"/>
      <c r="E66" s="36">
        <f t="shared" si="0"/>
        <v>0</v>
      </c>
      <c r="F66" s="39"/>
    </row>
    <row r="67" spans="1:6" s="3" customFormat="1" ht="19.5" customHeight="1">
      <c r="A67" s="53" t="s">
        <v>35</v>
      </c>
      <c r="B67" s="44"/>
      <c r="C67" s="44"/>
      <c r="D67" s="45"/>
      <c r="E67" s="45"/>
      <c r="F67" s="39"/>
    </row>
    <row r="68" spans="1:6" s="33" customFormat="1" ht="24.75" customHeight="1">
      <c r="A68" s="27" t="s">
        <v>79</v>
      </c>
      <c r="B68" s="55" t="s">
        <v>80</v>
      </c>
      <c r="C68" s="46"/>
      <c r="D68" s="47" t="s">
        <v>33</v>
      </c>
      <c r="E68" s="48">
        <f>SUM(E69,E76,E83,E86,E91)</f>
        <v>0</v>
      </c>
      <c r="F68" s="32"/>
    </row>
    <row r="69" spans="1:6" s="33" customFormat="1" ht="21.75" customHeight="1">
      <c r="A69" s="27" t="s">
        <v>81</v>
      </c>
      <c r="B69" s="55" t="s">
        <v>40</v>
      </c>
      <c r="C69" s="46"/>
      <c r="D69" s="47"/>
      <c r="E69" s="48">
        <f>SUM(E70:E75)</f>
        <v>0</v>
      </c>
      <c r="F69" s="32"/>
    </row>
    <row r="70" spans="1:6" s="3" customFormat="1" ht="19.5" customHeight="1">
      <c r="A70" s="23">
        <v>610</v>
      </c>
      <c r="B70" s="35" t="s">
        <v>82</v>
      </c>
      <c r="C70" s="35"/>
      <c r="D70" s="36"/>
      <c r="E70" s="36">
        <f>C70*D70</f>
        <v>0</v>
      </c>
      <c r="F70" s="39"/>
    </row>
    <row r="71" spans="1:6" s="3" customFormat="1" ht="19.5" customHeight="1">
      <c r="A71" s="23">
        <v>611</v>
      </c>
      <c r="B71" s="35" t="s">
        <v>83</v>
      </c>
      <c r="C71" s="35"/>
      <c r="D71" s="36"/>
      <c r="E71" s="36">
        <f>C71*D71</f>
        <v>0</v>
      </c>
      <c r="F71" s="39"/>
    </row>
    <row r="72" spans="1:6" s="3" customFormat="1" ht="19.5" customHeight="1">
      <c r="A72" s="23">
        <v>612</v>
      </c>
      <c r="B72" s="35" t="s">
        <v>84</v>
      </c>
      <c r="C72" s="35"/>
      <c r="D72" s="36"/>
      <c r="E72" s="36">
        <f>C72*D72</f>
        <v>0</v>
      </c>
      <c r="F72" s="39"/>
    </row>
    <row r="73" spans="1:6" s="3" customFormat="1" ht="19.5" customHeight="1">
      <c r="A73" s="23">
        <v>613</v>
      </c>
      <c r="B73" s="51" t="s">
        <v>85</v>
      </c>
      <c r="C73" s="35"/>
      <c r="D73" s="36"/>
      <c r="E73" s="36">
        <f>C73*D73</f>
        <v>0</v>
      </c>
      <c r="F73" s="39"/>
    </row>
    <row r="74" spans="1:6" s="3" customFormat="1" ht="19.5" customHeight="1">
      <c r="A74" s="23">
        <v>614</v>
      </c>
      <c r="B74" s="51" t="s">
        <v>86</v>
      </c>
      <c r="C74" s="35"/>
      <c r="D74" s="36"/>
      <c r="E74" s="36">
        <f>C74*D74</f>
        <v>0</v>
      </c>
      <c r="F74" s="39"/>
    </row>
    <row r="75" spans="1:6" s="3" customFormat="1" ht="19.5" customHeight="1">
      <c r="A75" s="53" t="s">
        <v>35</v>
      </c>
      <c r="B75" s="44"/>
      <c r="C75" s="44"/>
      <c r="D75" s="45"/>
      <c r="E75" s="45"/>
      <c r="F75" s="39"/>
    </row>
    <row r="76" spans="1:6" s="33" customFormat="1" ht="21.75" customHeight="1">
      <c r="A76" s="27" t="s">
        <v>87</v>
      </c>
      <c r="B76" s="55" t="s">
        <v>88</v>
      </c>
      <c r="C76" s="46"/>
      <c r="D76" s="47"/>
      <c r="E76" s="48">
        <f>SUM(E77:E82)</f>
        <v>0</v>
      </c>
      <c r="F76" s="32"/>
    </row>
    <row r="77" spans="1:6" s="3" customFormat="1" ht="19.5" customHeight="1">
      <c r="A77" s="23">
        <v>620</v>
      </c>
      <c r="B77" s="51" t="s">
        <v>89</v>
      </c>
      <c r="C77" s="35"/>
      <c r="D77" s="36"/>
      <c r="E77" s="36">
        <f>C77*D77</f>
        <v>0</v>
      </c>
      <c r="F77" s="39"/>
    </row>
    <row r="78" spans="1:6" s="3" customFormat="1" ht="19.5" customHeight="1">
      <c r="A78" s="23">
        <v>621</v>
      </c>
      <c r="B78" s="51" t="s">
        <v>90</v>
      </c>
      <c r="C78" s="35"/>
      <c r="D78" s="36"/>
      <c r="E78" s="36">
        <f>C78*D78</f>
        <v>0</v>
      </c>
      <c r="F78" s="39"/>
    </row>
    <row r="79" spans="1:6" s="3" customFormat="1" ht="19.5" customHeight="1">
      <c r="A79" s="23">
        <v>622</v>
      </c>
      <c r="B79" s="35" t="s">
        <v>91</v>
      </c>
      <c r="C79" s="35"/>
      <c r="D79" s="36"/>
      <c r="E79" s="36">
        <f>C79*D79</f>
        <v>0</v>
      </c>
      <c r="F79" s="39"/>
    </row>
    <row r="80" spans="1:6" s="3" customFormat="1" ht="19.5" customHeight="1">
      <c r="A80" s="23">
        <v>623</v>
      </c>
      <c r="B80" s="35" t="s">
        <v>92</v>
      </c>
      <c r="C80" s="35"/>
      <c r="D80" s="36"/>
      <c r="E80" s="36">
        <f>C80*D80</f>
        <v>0</v>
      </c>
      <c r="F80" s="39"/>
    </row>
    <row r="81" spans="1:6" s="3" customFormat="1" ht="19.5" customHeight="1">
      <c r="A81" s="23">
        <v>624</v>
      </c>
      <c r="B81" s="35" t="s">
        <v>93</v>
      </c>
      <c r="C81" s="35"/>
      <c r="D81" s="36"/>
      <c r="E81" s="36">
        <f>C81*D81</f>
        <v>0</v>
      </c>
      <c r="F81" s="39"/>
    </row>
    <row r="82" spans="1:6" s="3" customFormat="1" ht="19.5" customHeight="1">
      <c r="A82" s="53"/>
      <c r="B82" s="44"/>
      <c r="C82" s="44"/>
      <c r="D82" s="45"/>
      <c r="E82" s="45"/>
      <c r="F82" s="39"/>
    </row>
    <row r="83" spans="1:6" s="33" customFormat="1" ht="21.75" customHeight="1">
      <c r="A83" s="27" t="s">
        <v>94</v>
      </c>
      <c r="B83" s="55" t="s">
        <v>95</v>
      </c>
      <c r="C83" s="46"/>
      <c r="D83" s="47"/>
      <c r="E83" s="48">
        <f>SUM(E84:E85)</f>
        <v>0</v>
      </c>
      <c r="F83" s="32"/>
    </row>
    <row r="84" spans="1:6" s="33" customFormat="1" ht="21.75" customHeight="1">
      <c r="A84" s="23">
        <v>630</v>
      </c>
      <c r="B84" s="35"/>
      <c r="C84" s="34"/>
      <c r="D84" s="65"/>
      <c r="E84" s="36">
        <f>C84*D84</f>
        <v>0</v>
      </c>
      <c r="F84" s="32"/>
    </row>
    <row r="85" spans="1:6" s="3" customFormat="1" ht="19.5" customHeight="1">
      <c r="A85" s="53" t="s">
        <v>35</v>
      </c>
      <c r="B85" s="44"/>
      <c r="C85" s="44"/>
      <c r="D85" s="45"/>
      <c r="E85" s="45"/>
      <c r="F85" s="39"/>
    </row>
    <row r="86" spans="1:6" s="3" customFormat="1" ht="19.5" customHeight="1">
      <c r="A86" s="27" t="s">
        <v>96</v>
      </c>
      <c r="B86" s="55" t="s">
        <v>97</v>
      </c>
      <c r="C86" s="35"/>
      <c r="D86" s="36"/>
      <c r="E86" s="66">
        <f>SUM(E87:E90)</f>
        <v>0</v>
      </c>
      <c r="F86" s="39"/>
    </row>
    <row r="87" spans="1:6" s="3" customFormat="1" ht="19.5" customHeight="1">
      <c r="A87" s="23">
        <v>640</v>
      </c>
      <c r="B87" s="35" t="s">
        <v>98</v>
      </c>
      <c r="C87" s="35"/>
      <c r="D87" s="36"/>
      <c r="E87" s="36">
        <f>C87*D87</f>
        <v>0</v>
      </c>
      <c r="F87" s="39"/>
    </row>
    <row r="88" spans="1:6" s="3" customFormat="1" ht="19.5" customHeight="1">
      <c r="A88" s="23">
        <v>641</v>
      </c>
      <c r="B88" s="52" t="s">
        <v>99</v>
      </c>
      <c r="C88" s="35"/>
      <c r="D88" s="36"/>
      <c r="E88" s="36">
        <f>C88*D88</f>
        <v>0</v>
      </c>
      <c r="F88" s="39"/>
    </row>
    <row r="89" spans="1:6" s="3" customFormat="1" ht="19.5" customHeight="1">
      <c r="A89" s="23">
        <v>642</v>
      </c>
      <c r="B89" s="52" t="s">
        <v>100</v>
      </c>
      <c r="C89" s="35"/>
      <c r="D89" s="36"/>
      <c r="E89" s="36">
        <f>C89*D89</f>
        <v>0</v>
      </c>
      <c r="F89" s="39"/>
    </row>
    <row r="90" spans="1:6" s="3" customFormat="1" ht="19.5" customHeight="1">
      <c r="A90" s="53" t="s">
        <v>35</v>
      </c>
      <c r="B90" s="67"/>
      <c r="C90" s="44"/>
      <c r="D90" s="45"/>
      <c r="E90" s="45"/>
      <c r="F90" s="39"/>
    </row>
    <row r="91" spans="1:6" s="33" customFormat="1" ht="21.75" customHeight="1">
      <c r="A91" s="27" t="s">
        <v>101</v>
      </c>
      <c r="B91" s="55" t="s">
        <v>102</v>
      </c>
      <c r="C91" s="46"/>
      <c r="D91" s="47"/>
      <c r="E91" s="48">
        <f>SUM(E92:E96)</f>
        <v>0</v>
      </c>
      <c r="F91" s="32"/>
    </row>
    <row r="92" spans="1:6" s="3" customFormat="1" ht="19.5" customHeight="1">
      <c r="A92" s="23">
        <v>650</v>
      </c>
      <c r="B92" s="35" t="s">
        <v>103</v>
      </c>
      <c r="C92" s="35"/>
      <c r="D92" s="36"/>
      <c r="E92" s="36">
        <f>C92*D92</f>
        <v>0</v>
      </c>
      <c r="F92" s="39"/>
    </row>
    <row r="93" spans="1:6" s="3" customFormat="1" ht="19.5" customHeight="1">
      <c r="A93" s="23">
        <v>651</v>
      </c>
      <c r="B93" s="35" t="s">
        <v>104</v>
      </c>
      <c r="C93" s="35"/>
      <c r="D93" s="36"/>
      <c r="E93" s="36">
        <f>C93*D93</f>
        <v>0</v>
      </c>
      <c r="F93" s="39"/>
    </row>
    <row r="94" spans="1:6" s="3" customFormat="1" ht="19.5" customHeight="1">
      <c r="A94" s="23">
        <v>652</v>
      </c>
      <c r="B94" s="35" t="s">
        <v>105</v>
      </c>
      <c r="C94" s="35"/>
      <c r="D94" s="36"/>
      <c r="E94" s="36">
        <f>C94*D94</f>
        <v>0</v>
      </c>
      <c r="F94" s="39"/>
    </row>
    <row r="95" spans="1:6" s="3" customFormat="1" ht="19.5" customHeight="1">
      <c r="A95" s="23">
        <v>653</v>
      </c>
      <c r="B95" s="35" t="s">
        <v>106</v>
      </c>
      <c r="C95" s="35"/>
      <c r="D95" s="36"/>
      <c r="E95" s="36">
        <f>C95*D95</f>
        <v>0</v>
      </c>
      <c r="F95" s="39"/>
    </row>
    <row r="96" spans="1:6" s="3" customFormat="1" ht="19.5" customHeight="1">
      <c r="A96" s="53" t="s">
        <v>35</v>
      </c>
      <c r="B96" s="60"/>
      <c r="C96" s="44"/>
      <c r="D96" s="68"/>
      <c r="E96" s="45"/>
      <c r="F96" s="39"/>
    </row>
    <row r="97" spans="1:6" s="33" customFormat="1" ht="24.75" customHeight="1">
      <c r="A97" s="27" t="s">
        <v>107</v>
      </c>
      <c r="B97" s="55" t="s">
        <v>108</v>
      </c>
      <c r="C97" s="46"/>
      <c r="D97" s="47" t="s">
        <v>33</v>
      </c>
      <c r="E97" s="48">
        <f>SUM(E98,E103,E108)</f>
        <v>0</v>
      </c>
      <c r="F97" s="32"/>
    </row>
    <row r="98" spans="1:6" s="33" customFormat="1" ht="21.75" customHeight="1">
      <c r="A98" s="27" t="s">
        <v>109</v>
      </c>
      <c r="B98" s="55" t="s">
        <v>40</v>
      </c>
      <c r="C98" s="46"/>
      <c r="D98" s="47"/>
      <c r="E98" s="48">
        <f>SUM(E99:E102)</f>
        <v>0</v>
      </c>
      <c r="F98" s="32"/>
    </row>
    <row r="99" spans="1:6" s="3" customFormat="1" ht="19.5" customHeight="1">
      <c r="A99" s="23">
        <v>710</v>
      </c>
      <c r="B99" s="35" t="s">
        <v>110</v>
      </c>
      <c r="C99" s="35"/>
      <c r="D99" s="36"/>
      <c r="E99" s="36">
        <f>C99*D99</f>
        <v>0</v>
      </c>
      <c r="F99" s="39"/>
    </row>
    <row r="100" spans="1:6" s="3" customFormat="1" ht="19.5" customHeight="1">
      <c r="A100" s="23">
        <v>711</v>
      </c>
      <c r="B100" s="35" t="s">
        <v>111</v>
      </c>
      <c r="C100" s="35"/>
      <c r="D100" s="36"/>
      <c r="E100" s="36">
        <f>C100*D100</f>
        <v>0</v>
      </c>
      <c r="F100" s="39"/>
    </row>
    <row r="101" spans="1:6" s="3" customFormat="1" ht="19.5" customHeight="1">
      <c r="A101" s="23">
        <v>712</v>
      </c>
      <c r="B101" s="35" t="s">
        <v>112</v>
      </c>
      <c r="C101" s="35"/>
      <c r="D101" s="36"/>
      <c r="E101" s="36">
        <f>C101*D101</f>
        <v>0</v>
      </c>
      <c r="F101" s="39"/>
    </row>
    <row r="102" spans="1:6" s="3" customFormat="1" ht="19.5" customHeight="1">
      <c r="A102" s="53" t="s">
        <v>35</v>
      </c>
      <c r="B102" s="44"/>
      <c r="C102" s="44"/>
      <c r="D102" s="45"/>
      <c r="E102" s="45"/>
      <c r="F102" s="39"/>
    </row>
    <row r="103" spans="1:6" s="33" customFormat="1" ht="21.75" customHeight="1">
      <c r="A103" s="27" t="s">
        <v>113</v>
      </c>
      <c r="B103" s="69" t="s">
        <v>114</v>
      </c>
      <c r="C103" s="46"/>
      <c r="D103" s="47"/>
      <c r="E103" s="48">
        <f>SUM(E104:E107)</f>
        <v>0</v>
      </c>
      <c r="F103" s="32"/>
    </row>
    <row r="104" spans="1:6" s="3" customFormat="1" ht="19.5" customHeight="1">
      <c r="A104" s="23">
        <v>720</v>
      </c>
      <c r="B104" s="35" t="s">
        <v>115</v>
      </c>
      <c r="C104" s="35"/>
      <c r="D104" s="70"/>
      <c r="E104" s="36">
        <f>C104*D104</f>
        <v>0</v>
      </c>
      <c r="F104" s="39"/>
    </row>
    <row r="105" spans="1:6" s="3" customFormat="1" ht="19.5" customHeight="1">
      <c r="A105" s="23">
        <v>721</v>
      </c>
      <c r="B105" s="35" t="s">
        <v>116</v>
      </c>
      <c r="C105" s="35"/>
      <c r="D105" s="36"/>
      <c r="E105" s="36">
        <f>C105*D105</f>
        <v>0</v>
      </c>
      <c r="F105" s="39"/>
    </row>
    <row r="106" spans="1:6" s="3" customFormat="1" ht="19.5" customHeight="1">
      <c r="A106" s="23">
        <v>722</v>
      </c>
      <c r="B106" s="35" t="s">
        <v>117</v>
      </c>
      <c r="C106" s="35"/>
      <c r="D106" s="36"/>
      <c r="E106" s="36">
        <f>C106*D106</f>
        <v>0</v>
      </c>
      <c r="F106" s="39"/>
    </row>
    <row r="107" spans="1:6" s="3" customFormat="1" ht="19.5" customHeight="1">
      <c r="A107" s="53"/>
      <c r="B107" s="44"/>
      <c r="C107" s="44"/>
      <c r="D107" s="45"/>
      <c r="E107" s="45"/>
      <c r="F107" s="39"/>
    </row>
    <row r="108" spans="1:6" s="33" customFormat="1" ht="21.75" customHeight="1">
      <c r="A108" s="27" t="s">
        <v>118</v>
      </c>
      <c r="B108" s="69" t="s">
        <v>119</v>
      </c>
      <c r="C108" s="46"/>
      <c r="D108" s="47"/>
      <c r="E108" s="48">
        <f>SUM(E109:E112)</f>
        <v>0</v>
      </c>
      <c r="F108" s="32"/>
    </row>
    <row r="109" spans="1:6" s="3" customFormat="1" ht="19.5" customHeight="1">
      <c r="A109" s="23">
        <v>730</v>
      </c>
      <c r="B109" s="35" t="s">
        <v>120</v>
      </c>
      <c r="C109" s="35"/>
      <c r="D109" s="36"/>
      <c r="E109" s="36">
        <f>C109*D109</f>
        <v>0</v>
      </c>
      <c r="F109" s="39"/>
    </row>
    <row r="110" spans="1:6" s="3" customFormat="1" ht="19.5" customHeight="1">
      <c r="A110" s="23">
        <v>731</v>
      </c>
      <c r="B110" s="35" t="s">
        <v>121</v>
      </c>
      <c r="C110" s="35"/>
      <c r="D110" s="36"/>
      <c r="E110" s="36">
        <f>C110*D110</f>
        <v>0</v>
      </c>
      <c r="F110" s="39"/>
    </row>
    <row r="111" spans="1:6" s="3" customFormat="1" ht="19.5" customHeight="1">
      <c r="A111" s="23">
        <v>732</v>
      </c>
      <c r="B111" s="35" t="s">
        <v>122</v>
      </c>
      <c r="C111" s="35"/>
      <c r="D111" s="36"/>
      <c r="E111" s="36">
        <f>C111*D111</f>
        <v>0</v>
      </c>
      <c r="F111" s="39"/>
    </row>
    <row r="112" spans="1:6" s="3" customFormat="1" ht="15" customHeight="1">
      <c r="A112" s="53" t="s">
        <v>35</v>
      </c>
      <c r="B112" s="44"/>
      <c r="C112" s="44"/>
      <c r="D112" s="45"/>
      <c r="E112" s="45"/>
      <c r="F112" s="39"/>
    </row>
    <row r="113" spans="1:6" s="33" customFormat="1" ht="19.5" customHeight="1">
      <c r="A113" s="27" t="s">
        <v>123</v>
      </c>
      <c r="B113" s="55" t="s">
        <v>124</v>
      </c>
      <c r="C113" s="46"/>
      <c r="D113" s="47" t="s">
        <v>33</v>
      </c>
      <c r="E113" s="48">
        <f>SUM(E114,E118)</f>
        <v>0</v>
      </c>
      <c r="F113" s="32"/>
    </row>
    <row r="114" spans="1:6" s="33" customFormat="1" ht="19.5" customHeight="1">
      <c r="A114" s="27" t="s">
        <v>125</v>
      </c>
      <c r="B114" s="55" t="s">
        <v>40</v>
      </c>
      <c r="C114" s="46"/>
      <c r="D114" s="47"/>
      <c r="E114" s="48">
        <f>SUM(E115:E117)</f>
        <v>0</v>
      </c>
      <c r="F114" s="32"/>
    </row>
    <row r="115" spans="1:6" s="3" customFormat="1" ht="19.5" customHeight="1">
      <c r="A115" s="23">
        <v>810</v>
      </c>
      <c r="B115" s="51" t="s">
        <v>126</v>
      </c>
      <c r="C115" s="35"/>
      <c r="D115" s="36"/>
      <c r="E115" s="36">
        <f>C115*D115</f>
        <v>0</v>
      </c>
      <c r="F115" s="39"/>
    </row>
    <row r="116" spans="1:6" s="3" customFormat="1" ht="19.5" customHeight="1">
      <c r="A116" s="23">
        <v>811</v>
      </c>
      <c r="B116" s="51" t="s">
        <v>127</v>
      </c>
      <c r="C116" s="35"/>
      <c r="D116" s="36"/>
      <c r="E116" s="36">
        <f>C116*D116</f>
        <v>0</v>
      </c>
      <c r="F116" s="39"/>
    </row>
    <row r="117" spans="1:6" s="3" customFormat="1" ht="19.5" customHeight="1">
      <c r="A117" s="53" t="s">
        <v>35</v>
      </c>
      <c r="B117" s="44"/>
      <c r="C117" s="44"/>
      <c r="D117" s="45"/>
      <c r="E117" s="45"/>
      <c r="F117" s="39"/>
    </row>
    <row r="118" spans="1:6" s="33" customFormat="1" ht="24.75" customHeight="1">
      <c r="A118" s="27" t="s">
        <v>128</v>
      </c>
      <c r="B118" s="55" t="s">
        <v>129</v>
      </c>
      <c r="C118" s="46"/>
      <c r="D118" s="47"/>
      <c r="E118" s="48">
        <f>SUM(E119:E122)</f>
        <v>0</v>
      </c>
      <c r="F118" s="32"/>
    </row>
    <row r="119" spans="1:6" s="3" customFormat="1" ht="19.5" customHeight="1">
      <c r="A119" s="23">
        <v>820</v>
      </c>
      <c r="B119" s="51" t="s">
        <v>130</v>
      </c>
      <c r="C119" s="35"/>
      <c r="D119" s="36"/>
      <c r="E119" s="36">
        <f>C119*D119</f>
        <v>0</v>
      </c>
      <c r="F119" s="39"/>
    </row>
    <row r="120" spans="1:6" s="3" customFormat="1" ht="19.5" customHeight="1">
      <c r="A120" s="23">
        <v>821</v>
      </c>
      <c r="B120" s="51" t="s">
        <v>131</v>
      </c>
      <c r="C120" s="35"/>
      <c r="D120" s="36"/>
      <c r="E120" s="36">
        <f>C120*D120</f>
        <v>0</v>
      </c>
      <c r="F120" s="39"/>
    </row>
    <row r="121" spans="1:6" s="3" customFormat="1" ht="19.5" customHeight="1">
      <c r="A121" s="23">
        <v>822</v>
      </c>
      <c r="B121" s="71" t="s">
        <v>132</v>
      </c>
      <c r="C121" s="35"/>
      <c r="D121" s="36"/>
      <c r="E121" s="36">
        <f>C121*D121</f>
        <v>0</v>
      </c>
      <c r="F121" s="39"/>
    </row>
    <row r="122" spans="1:6" s="3" customFormat="1" ht="19.5" customHeight="1">
      <c r="A122" s="53" t="s">
        <v>35</v>
      </c>
      <c r="B122" s="60"/>
      <c r="C122" s="44"/>
      <c r="D122" s="45"/>
      <c r="E122" s="45"/>
      <c r="F122" s="39"/>
    </row>
    <row r="123" spans="1:6" s="33" customFormat="1" ht="24.75" customHeight="1">
      <c r="A123" s="27" t="s">
        <v>133</v>
      </c>
      <c r="B123" s="55" t="s">
        <v>134</v>
      </c>
      <c r="C123" s="46"/>
      <c r="D123" s="47" t="s">
        <v>33</v>
      </c>
      <c r="E123" s="48">
        <f>E124</f>
        <v>0</v>
      </c>
      <c r="F123" s="32"/>
    </row>
    <row r="124" spans="1:6" s="33" customFormat="1" ht="21.75" customHeight="1">
      <c r="A124" s="27" t="s">
        <v>135</v>
      </c>
      <c r="B124" s="55" t="s">
        <v>40</v>
      </c>
      <c r="C124" s="46"/>
      <c r="D124" s="47"/>
      <c r="E124" s="48">
        <f>SUM(E125:E130)</f>
        <v>0</v>
      </c>
      <c r="F124" s="32"/>
    </row>
    <row r="125" spans="1:6" s="3" customFormat="1" ht="19.5" customHeight="1">
      <c r="A125" s="23">
        <v>910</v>
      </c>
      <c r="B125" s="35" t="s">
        <v>136</v>
      </c>
      <c r="C125" s="35"/>
      <c r="D125" s="36"/>
      <c r="E125" s="36">
        <f>C125*D125</f>
        <v>0</v>
      </c>
      <c r="F125" s="39"/>
    </row>
    <row r="126" spans="1:6" s="3" customFormat="1" ht="19.5" customHeight="1">
      <c r="A126" s="23">
        <v>911</v>
      </c>
      <c r="B126" s="35" t="s">
        <v>137</v>
      </c>
      <c r="C126" s="35"/>
      <c r="D126" s="36"/>
      <c r="E126" s="36">
        <f>C126*D126</f>
        <v>0</v>
      </c>
      <c r="F126" s="39"/>
    </row>
    <row r="127" spans="1:6" s="3" customFormat="1" ht="19.5" customHeight="1">
      <c r="A127" s="23">
        <v>912</v>
      </c>
      <c r="B127" s="35" t="s">
        <v>138</v>
      </c>
      <c r="C127" s="35"/>
      <c r="D127" s="36"/>
      <c r="E127" s="36">
        <f>C127*D127</f>
        <v>0</v>
      </c>
      <c r="F127" s="39"/>
    </row>
    <row r="128" spans="1:6" s="3" customFormat="1" ht="19.5" customHeight="1">
      <c r="A128" s="23">
        <v>913</v>
      </c>
      <c r="B128" s="35" t="s">
        <v>139</v>
      </c>
      <c r="C128" s="35"/>
      <c r="D128" s="36"/>
      <c r="E128" s="36">
        <f>C128*D128</f>
        <v>0</v>
      </c>
      <c r="F128" s="39"/>
    </row>
    <row r="129" spans="1:6" s="3" customFormat="1" ht="19.5" customHeight="1">
      <c r="A129" s="23">
        <v>914</v>
      </c>
      <c r="B129" s="35" t="s">
        <v>140</v>
      </c>
      <c r="C129" s="35"/>
      <c r="D129" s="36"/>
      <c r="E129" s="36">
        <f>C129*D129</f>
        <v>0</v>
      </c>
      <c r="F129" s="39"/>
    </row>
    <row r="130" spans="1:6" s="3" customFormat="1" ht="19.5" customHeight="1">
      <c r="A130" s="53" t="s">
        <v>35</v>
      </c>
      <c r="B130" s="44"/>
      <c r="C130" s="44"/>
      <c r="D130" s="45"/>
      <c r="E130" s="45"/>
      <c r="F130" s="39"/>
    </row>
    <row r="131" spans="1:6" s="33" customFormat="1" ht="21.75" customHeight="1">
      <c r="A131" s="27" t="s">
        <v>141</v>
      </c>
      <c r="B131" s="55" t="s">
        <v>142</v>
      </c>
      <c r="C131" s="46"/>
      <c r="D131" s="47" t="s">
        <v>33</v>
      </c>
      <c r="E131" s="48">
        <f>SUM(E132,E137)</f>
        <v>0</v>
      </c>
      <c r="F131" s="32"/>
    </row>
    <row r="132" spans="1:6" s="33" customFormat="1" ht="19.5" customHeight="1">
      <c r="A132" s="27" t="s">
        <v>143</v>
      </c>
      <c r="B132" s="55" t="s">
        <v>40</v>
      </c>
      <c r="C132" s="46"/>
      <c r="D132" s="47"/>
      <c r="E132" s="48">
        <f>SUM(E133:E136)</f>
        <v>0</v>
      </c>
      <c r="F132" s="32"/>
    </row>
    <row r="133" spans="1:6" s="3" customFormat="1" ht="19.5" customHeight="1">
      <c r="A133" s="23">
        <v>1010</v>
      </c>
      <c r="B133" s="51" t="s">
        <v>144</v>
      </c>
      <c r="C133" s="36"/>
      <c r="D133" s="36"/>
      <c r="E133" s="36">
        <f>C133*D133</f>
        <v>0</v>
      </c>
      <c r="F133" s="39"/>
    </row>
    <row r="134" spans="1:6" s="3" customFormat="1" ht="19.5" customHeight="1">
      <c r="A134" s="23">
        <v>1011</v>
      </c>
      <c r="B134" s="51" t="s">
        <v>145</v>
      </c>
      <c r="C134" s="35"/>
      <c r="D134" s="36"/>
      <c r="E134" s="36">
        <f>C134*D134</f>
        <v>0</v>
      </c>
      <c r="F134" s="39"/>
    </row>
    <row r="135" spans="1:6" s="3" customFormat="1" ht="19.5" customHeight="1">
      <c r="A135" s="23">
        <v>1012</v>
      </c>
      <c r="B135" s="35" t="s">
        <v>146</v>
      </c>
      <c r="C135" s="36"/>
      <c r="D135" s="36"/>
      <c r="E135" s="36">
        <f>C135*D135</f>
        <v>0</v>
      </c>
      <c r="F135" s="39"/>
    </row>
    <row r="136" spans="1:6" s="3" customFormat="1" ht="19.5" customHeight="1">
      <c r="A136" s="53" t="s">
        <v>35</v>
      </c>
      <c r="B136" s="44"/>
      <c r="C136" s="45"/>
      <c r="D136" s="45"/>
      <c r="E136" s="45"/>
      <c r="F136" s="39"/>
    </row>
    <row r="137" spans="1:6" s="33" customFormat="1" ht="19.5" customHeight="1">
      <c r="A137" s="27" t="s">
        <v>147</v>
      </c>
      <c r="B137" s="55" t="s">
        <v>148</v>
      </c>
      <c r="C137" s="46"/>
      <c r="D137" s="47"/>
      <c r="E137" s="48">
        <f>SUM(E138:E142)</f>
        <v>0</v>
      </c>
      <c r="F137" s="32"/>
    </row>
    <row r="138" spans="1:6" s="3" customFormat="1" ht="19.5" customHeight="1">
      <c r="A138" s="23">
        <v>1020</v>
      </c>
      <c r="B138" s="35" t="s">
        <v>149</v>
      </c>
      <c r="C138" s="35"/>
      <c r="D138" s="36"/>
      <c r="E138" s="36">
        <f>C138*D138</f>
        <v>0</v>
      </c>
      <c r="F138" s="39"/>
    </row>
    <row r="139" spans="1:6" s="3" customFormat="1" ht="19.5" customHeight="1">
      <c r="A139" s="23">
        <v>1021</v>
      </c>
      <c r="B139" s="35" t="s">
        <v>150</v>
      </c>
      <c r="C139" s="35"/>
      <c r="D139" s="36"/>
      <c r="E139" s="36"/>
      <c r="F139" s="39"/>
    </row>
    <row r="140" spans="1:6" s="3" customFormat="1" ht="19.5" customHeight="1">
      <c r="A140" s="23">
        <v>1022</v>
      </c>
      <c r="B140" s="35" t="s">
        <v>151</v>
      </c>
      <c r="C140" s="35"/>
      <c r="D140" s="36"/>
      <c r="E140" s="36">
        <f>C140*D140</f>
        <v>0</v>
      </c>
      <c r="F140" s="39"/>
    </row>
    <row r="141" spans="1:6" s="3" customFormat="1" ht="19.5" customHeight="1">
      <c r="A141" s="23">
        <v>1023</v>
      </c>
      <c r="B141" s="51" t="s">
        <v>152</v>
      </c>
      <c r="C141" s="35"/>
      <c r="D141" s="36"/>
      <c r="E141" s="36">
        <f>C141*D141</f>
        <v>0</v>
      </c>
      <c r="F141" s="39"/>
    </row>
    <row r="142" spans="1:6" s="22" customFormat="1" ht="20.25" customHeight="1">
      <c r="A142" s="72"/>
      <c r="B142" s="73"/>
      <c r="C142" s="72"/>
      <c r="D142" s="74"/>
      <c r="E142" s="74"/>
      <c r="F142" s="21"/>
    </row>
    <row r="143" spans="1:6" s="33" customFormat="1" ht="24.75" customHeight="1">
      <c r="A143" s="27" t="s">
        <v>153</v>
      </c>
      <c r="B143" s="55" t="s">
        <v>154</v>
      </c>
      <c r="C143" s="46"/>
      <c r="D143" s="47" t="s">
        <v>33</v>
      </c>
      <c r="E143" s="48">
        <f>SUM(E144,E149)</f>
        <v>0</v>
      </c>
      <c r="F143" s="32"/>
    </row>
    <row r="144" spans="1:6" s="33" customFormat="1" ht="21.75" customHeight="1">
      <c r="A144" s="27" t="s">
        <v>155</v>
      </c>
      <c r="B144" s="55" t="s">
        <v>40</v>
      </c>
      <c r="C144" s="46"/>
      <c r="D144" s="47"/>
      <c r="E144" s="48">
        <f>SUM(E145:E148)</f>
        <v>0</v>
      </c>
      <c r="F144" s="32"/>
    </row>
    <row r="145" spans="1:6" s="3" customFormat="1" ht="19.5" customHeight="1">
      <c r="A145" s="23">
        <v>1110</v>
      </c>
      <c r="B145" s="23" t="s">
        <v>156</v>
      </c>
      <c r="C145" s="35"/>
      <c r="D145" s="36"/>
      <c r="E145" s="36">
        <f>C145*D145</f>
        <v>0</v>
      </c>
      <c r="F145" s="39"/>
    </row>
    <row r="146" spans="1:6" s="3" customFormat="1" ht="19.5" customHeight="1">
      <c r="A146" s="23">
        <v>1111</v>
      </c>
      <c r="B146" s="23" t="s">
        <v>157</v>
      </c>
      <c r="C146" s="35"/>
      <c r="D146" s="36"/>
      <c r="E146" s="36"/>
      <c r="F146" s="39"/>
    </row>
    <row r="147" spans="1:6" s="3" customFormat="1" ht="19.5" customHeight="1">
      <c r="A147" s="23">
        <v>1112</v>
      </c>
      <c r="B147" s="23" t="s">
        <v>158</v>
      </c>
      <c r="C147" s="35"/>
      <c r="D147" s="36"/>
      <c r="E147" s="36">
        <f>C147*D147</f>
        <v>0</v>
      </c>
      <c r="F147" s="39"/>
    </row>
    <row r="148" spans="1:6" s="3" customFormat="1" ht="19.5" customHeight="1">
      <c r="A148" s="53" t="s">
        <v>35</v>
      </c>
      <c r="B148" s="53"/>
      <c r="C148" s="44"/>
      <c r="D148" s="45"/>
      <c r="E148" s="45"/>
      <c r="F148" s="39"/>
    </row>
    <row r="149" spans="1:6" s="33" customFormat="1" ht="19.5" customHeight="1">
      <c r="A149" s="27" t="s">
        <v>159</v>
      </c>
      <c r="B149" s="55" t="s">
        <v>160</v>
      </c>
      <c r="C149" s="46"/>
      <c r="D149" s="47"/>
      <c r="E149" s="48">
        <f>SUM(E150:E155)</f>
        <v>0</v>
      </c>
      <c r="F149" s="32"/>
    </row>
    <row r="150" spans="1:6" s="3" customFormat="1" ht="19.5" customHeight="1">
      <c r="A150" s="23">
        <v>1120</v>
      </c>
      <c r="B150" s="23" t="s">
        <v>161</v>
      </c>
      <c r="C150" s="35"/>
      <c r="D150" s="36"/>
      <c r="E150" s="36">
        <f>C150*D150</f>
        <v>0</v>
      </c>
      <c r="F150" s="39"/>
    </row>
    <row r="151" spans="1:6" s="3" customFormat="1" ht="19.5" customHeight="1">
      <c r="A151" s="23">
        <v>1121</v>
      </c>
      <c r="B151" s="23" t="s">
        <v>162</v>
      </c>
      <c r="C151" s="35"/>
      <c r="D151" s="36"/>
      <c r="E151" s="36">
        <f>C151*D151</f>
        <v>0</v>
      </c>
      <c r="F151" s="39"/>
    </row>
    <row r="152" spans="1:6" s="3" customFormat="1" ht="19.5" customHeight="1">
      <c r="A152" s="23">
        <v>1122</v>
      </c>
      <c r="B152" s="23" t="s">
        <v>163</v>
      </c>
      <c r="C152" s="35"/>
      <c r="D152" s="36"/>
      <c r="E152" s="36">
        <f>C152*D152</f>
        <v>0</v>
      </c>
      <c r="F152" s="39"/>
    </row>
    <row r="153" spans="1:6" s="3" customFormat="1" ht="19.5" customHeight="1">
      <c r="A153" s="23">
        <v>1123</v>
      </c>
      <c r="B153" s="23" t="s">
        <v>164</v>
      </c>
      <c r="C153" s="35"/>
      <c r="D153" s="36"/>
      <c r="E153" s="36"/>
      <c r="F153" s="39"/>
    </row>
    <row r="154" spans="1:6" s="3" customFormat="1" ht="19.5" customHeight="1">
      <c r="A154" s="23">
        <v>1124</v>
      </c>
      <c r="B154" s="51" t="s">
        <v>165</v>
      </c>
      <c r="C154" s="35"/>
      <c r="D154" s="36"/>
      <c r="E154" s="36">
        <f>C154*D154</f>
        <v>0</v>
      </c>
      <c r="F154" s="39"/>
    </row>
    <row r="155" spans="1:6" s="3" customFormat="1" ht="19.5" customHeight="1">
      <c r="A155" s="53" t="s">
        <v>35</v>
      </c>
      <c r="B155" s="60"/>
      <c r="C155" s="44"/>
      <c r="D155" s="45"/>
      <c r="E155" s="45"/>
      <c r="F155" s="39"/>
    </row>
    <row r="156" spans="1:6" s="33" customFormat="1" ht="19.5" customHeight="1">
      <c r="A156" s="27" t="s">
        <v>166</v>
      </c>
      <c r="B156" s="55" t="s">
        <v>167</v>
      </c>
      <c r="C156" s="46"/>
      <c r="D156" s="47" t="s">
        <v>33</v>
      </c>
      <c r="E156" s="48">
        <f>SUM(E157,E160,E161,E162)</f>
        <v>0</v>
      </c>
      <c r="F156" s="32"/>
    </row>
    <row r="157" spans="1:6" s="33" customFormat="1" ht="19.5" customHeight="1">
      <c r="A157" s="27" t="s">
        <v>168</v>
      </c>
      <c r="B157" s="55" t="s">
        <v>40</v>
      </c>
      <c r="C157" s="46"/>
      <c r="D157" s="47"/>
      <c r="E157" s="48">
        <f>SUM(E158:E159)</f>
        <v>0</v>
      </c>
      <c r="F157" s="32"/>
    </row>
    <row r="158" spans="1:6" s="3" customFormat="1" ht="19.5" customHeight="1">
      <c r="A158" s="23">
        <v>1210</v>
      </c>
      <c r="B158" s="35" t="s">
        <v>169</v>
      </c>
      <c r="C158" s="36"/>
      <c r="D158" s="36"/>
      <c r="E158" s="36">
        <f>C158*D158</f>
        <v>0</v>
      </c>
      <c r="F158" s="39"/>
    </row>
    <row r="159" spans="1:6" s="3" customFormat="1" ht="19.5" customHeight="1">
      <c r="A159" s="53"/>
      <c r="B159" s="44"/>
      <c r="C159" s="45"/>
      <c r="D159" s="45"/>
      <c r="E159" s="45"/>
      <c r="F159" s="39"/>
    </row>
    <row r="160" spans="1:6" s="33" customFormat="1" ht="19.5" customHeight="1">
      <c r="A160" s="27" t="s">
        <v>170</v>
      </c>
      <c r="B160" s="55" t="s">
        <v>171</v>
      </c>
      <c r="C160" s="51"/>
      <c r="D160" s="65"/>
      <c r="E160" s="36" t="s">
        <v>35</v>
      </c>
      <c r="F160" s="32"/>
    </row>
    <row r="161" spans="1:6" s="33" customFormat="1" ht="19.5" customHeight="1">
      <c r="A161" s="27" t="s">
        <v>172</v>
      </c>
      <c r="B161" s="55" t="s">
        <v>173</v>
      </c>
      <c r="C161" s="46"/>
      <c r="D161" s="65"/>
      <c r="E161" s="36" t="s">
        <v>35</v>
      </c>
      <c r="F161" s="32"/>
    </row>
    <row r="162" spans="1:6" s="33" customFormat="1" ht="19.5" customHeight="1">
      <c r="A162" s="27" t="s">
        <v>174</v>
      </c>
      <c r="B162" s="55" t="s">
        <v>175</v>
      </c>
      <c r="C162" s="46"/>
      <c r="D162" s="65"/>
      <c r="E162" s="36" t="s">
        <v>35</v>
      </c>
      <c r="F162" s="32"/>
    </row>
    <row r="163" spans="1:6" s="33" customFormat="1" ht="19.5" customHeight="1">
      <c r="A163" s="27" t="s">
        <v>176</v>
      </c>
      <c r="B163" s="55" t="s">
        <v>177</v>
      </c>
      <c r="C163" s="46"/>
      <c r="D163" s="47" t="s">
        <v>33</v>
      </c>
      <c r="E163" s="48">
        <f>SUM(E164,E169,E170,E171)</f>
        <v>0</v>
      </c>
      <c r="F163" s="32"/>
    </row>
    <row r="164" spans="1:6" s="33" customFormat="1" ht="19.5" customHeight="1">
      <c r="A164" s="27" t="s">
        <v>178</v>
      </c>
      <c r="B164" s="55" t="s">
        <v>40</v>
      </c>
      <c r="C164" s="46"/>
      <c r="D164" s="47"/>
      <c r="E164" s="48">
        <f>SUM(E165:E168)</f>
        <v>0</v>
      </c>
      <c r="F164" s="32"/>
    </row>
    <row r="165" spans="1:6" s="3" customFormat="1" ht="19.5" customHeight="1">
      <c r="A165" s="23">
        <v>1310</v>
      </c>
      <c r="B165" s="35" t="s">
        <v>179</v>
      </c>
      <c r="C165" s="35"/>
      <c r="D165" s="36"/>
      <c r="E165" s="36">
        <f>C165*D165</f>
        <v>0</v>
      </c>
      <c r="F165" s="39"/>
    </row>
    <row r="166" spans="1:6" s="3" customFormat="1" ht="19.5" customHeight="1">
      <c r="A166" s="23">
        <v>1311</v>
      </c>
      <c r="B166" s="35" t="s">
        <v>180</v>
      </c>
      <c r="C166" s="35"/>
      <c r="D166" s="36"/>
      <c r="E166" s="36">
        <f>C166*D166</f>
        <v>0</v>
      </c>
      <c r="F166" s="39"/>
    </row>
    <row r="167" spans="1:6" s="3" customFormat="1" ht="19.5" customHeight="1">
      <c r="A167" s="23">
        <v>1312</v>
      </c>
      <c r="B167" s="35" t="s">
        <v>181</v>
      </c>
      <c r="C167" s="35"/>
      <c r="D167" s="36"/>
      <c r="E167" s="36">
        <f>C167*D167</f>
        <v>0</v>
      </c>
      <c r="F167" s="39"/>
    </row>
    <row r="168" spans="1:6" s="3" customFormat="1" ht="19.5" customHeight="1">
      <c r="A168" s="53" t="s">
        <v>35</v>
      </c>
      <c r="B168" s="44"/>
      <c r="C168" s="44"/>
      <c r="D168" s="45"/>
      <c r="E168" s="45"/>
      <c r="F168" s="39"/>
    </row>
    <row r="169" spans="1:6" s="33" customFormat="1" ht="21.75" customHeight="1">
      <c r="A169" s="27" t="s">
        <v>182</v>
      </c>
      <c r="B169" s="46" t="s">
        <v>183</v>
      </c>
      <c r="C169" s="46"/>
      <c r="D169" s="47"/>
      <c r="E169" s="75"/>
      <c r="F169" s="32"/>
    </row>
    <row r="170" spans="1:6" s="33" customFormat="1" ht="21.75" customHeight="1">
      <c r="A170" s="27" t="s">
        <v>184</v>
      </c>
      <c r="B170" s="46" t="s">
        <v>185</v>
      </c>
      <c r="C170" s="46"/>
      <c r="D170" s="47"/>
      <c r="E170" s="75" t="s">
        <v>35</v>
      </c>
      <c r="F170" s="32"/>
    </row>
    <row r="171" spans="1:6" s="33" customFormat="1" ht="21.75" customHeight="1">
      <c r="A171" s="27" t="s">
        <v>186</v>
      </c>
      <c r="B171" s="46" t="s">
        <v>187</v>
      </c>
      <c r="C171" s="51"/>
      <c r="D171" s="47"/>
      <c r="E171" s="75" t="s">
        <v>35</v>
      </c>
      <c r="F171" s="32"/>
    </row>
    <row r="172" spans="1:6" s="33" customFormat="1" ht="24.75" customHeight="1">
      <c r="A172" s="27" t="s">
        <v>188</v>
      </c>
      <c r="B172" s="55" t="s">
        <v>189</v>
      </c>
      <c r="C172" s="46"/>
      <c r="D172" s="47" t="s">
        <v>33</v>
      </c>
      <c r="E172" s="48">
        <f>SUM(E173,E176)</f>
        <v>0</v>
      </c>
      <c r="F172" s="32"/>
    </row>
    <row r="173" spans="1:6" s="33" customFormat="1" ht="19.5" customHeight="1">
      <c r="A173" s="27" t="s">
        <v>190</v>
      </c>
      <c r="B173" s="55" t="s">
        <v>40</v>
      </c>
      <c r="C173" s="46"/>
      <c r="D173" s="47"/>
      <c r="E173" s="48">
        <f>SUM(E174:E175)</f>
        <v>0</v>
      </c>
      <c r="F173" s="32"/>
    </row>
    <row r="174" spans="1:6" s="3" customFormat="1" ht="19.5" customHeight="1">
      <c r="A174" s="23">
        <v>1410</v>
      </c>
      <c r="B174" s="51" t="s">
        <v>191</v>
      </c>
      <c r="C174" s="35"/>
      <c r="D174" s="36"/>
      <c r="E174" s="36">
        <f>C174*D174</f>
        <v>0</v>
      </c>
      <c r="F174" s="39"/>
    </row>
    <row r="175" spans="1:6" s="3" customFormat="1" ht="19.5" customHeight="1">
      <c r="A175" s="53"/>
      <c r="B175" s="60"/>
      <c r="C175" s="44"/>
      <c r="D175" s="45"/>
      <c r="E175" s="45"/>
      <c r="F175" s="39"/>
    </row>
    <row r="176" spans="1:6" s="33" customFormat="1" ht="19.5" customHeight="1">
      <c r="A176" s="27" t="s">
        <v>192</v>
      </c>
      <c r="B176" s="55" t="s">
        <v>193</v>
      </c>
      <c r="C176" s="46"/>
      <c r="D176" s="47"/>
      <c r="E176" s="48">
        <f>SUM(E177:E178)</f>
        <v>0</v>
      </c>
      <c r="F176" s="32"/>
    </row>
    <row r="177" spans="1:6" s="33" customFormat="1" ht="19.5" customHeight="1">
      <c r="A177" s="23">
        <v>1420</v>
      </c>
      <c r="B177" s="55"/>
      <c r="C177" s="76"/>
      <c r="D177" s="65"/>
      <c r="E177" s="36">
        <f>C177*D177</f>
        <v>0</v>
      </c>
      <c r="F177" s="32"/>
    </row>
    <row r="178" spans="1:6" s="33" customFormat="1" ht="15" customHeight="1">
      <c r="A178" s="53" t="s">
        <v>35</v>
      </c>
      <c r="B178" s="67"/>
      <c r="C178" s="77"/>
      <c r="D178" s="78"/>
      <c r="E178" s="79"/>
      <c r="F178" s="32"/>
    </row>
    <row r="179" spans="1:6" s="3" customFormat="1" ht="17.25" customHeight="1">
      <c r="A179" s="27" t="s">
        <v>194</v>
      </c>
      <c r="B179" s="46" t="s">
        <v>195</v>
      </c>
      <c r="C179" s="51"/>
      <c r="D179" s="47" t="s">
        <v>33</v>
      </c>
      <c r="E179" s="66">
        <f>SUM(E180,E185)</f>
        <v>0</v>
      </c>
      <c r="F179" s="39"/>
    </row>
    <row r="180" spans="1:6" s="3" customFormat="1" ht="18" customHeight="1">
      <c r="A180" s="27" t="s">
        <v>196</v>
      </c>
      <c r="B180" s="80" t="s">
        <v>197</v>
      </c>
      <c r="C180" s="35"/>
      <c r="D180" s="81"/>
      <c r="E180" s="66">
        <f>SUM(E181:E184)</f>
        <v>0</v>
      </c>
      <c r="F180" s="39"/>
    </row>
    <row r="181" spans="1:6" s="3" customFormat="1" ht="19.5" customHeight="1">
      <c r="A181" s="23">
        <v>1510</v>
      </c>
      <c r="B181" s="35" t="s">
        <v>198</v>
      </c>
      <c r="C181" s="35"/>
      <c r="D181" s="70"/>
      <c r="E181" s="36">
        <f>C181*D181</f>
        <v>0</v>
      </c>
      <c r="F181" s="39"/>
    </row>
    <row r="182" spans="1:6" s="3" customFormat="1" ht="19.5" customHeight="1">
      <c r="A182" s="23">
        <v>1511</v>
      </c>
      <c r="B182" s="35" t="s">
        <v>199</v>
      </c>
      <c r="C182" s="35"/>
      <c r="D182" s="70"/>
      <c r="E182" s="36">
        <f>C182*D182</f>
        <v>0</v>
      </c>
      <c r="F182" s="39"/>
    </row>
    <row r="183" spans="1:6" s="3" customFormat="1" ht="19.5" customHeight="1">
      <c r="A183" s="23">
        <v>1512</v>
      </c>
      <c r="B183" s="35" t="s">
        <v>200</v>
      </c>
      <c r="C183" s="35"/>
      <c r="D183" s="70"/>
      <c r="E183" s="36">
        <f>C183*D183</f>
        <v>0</v>
      </c>
      <c r="F183" s="39"/>
    </row>
    <row r="184" spans="1:6" s="3" customFormat="1" ht="19.5" customHeight="1">
      <c r="A184" s="53" t="s">
        <v>35</v>
      </c>
      <c r="B184" s="44"/>
      <c r="C184" s="44"/>
      <c r="D184" s="82"/>
      <c r="E184" s="45"/>
      <c r="F184" s="39"/>
    </row>
    <row r="185" spans="1:6" s="3" customFormat="1" ht="18" customHeight="1">
      <c r="A185" s="27" t="s">
        <v>201</v>
      </c>
      <c r="B185" s="80" t="s">
        <v>49</v>
      </c>
      <c r="C185" s="35"/>
      <c r="D185" s="81" t="s">
        <v>202</v>
      </c>
      <c r="E185" s="66">
        <f>SUM(E186:E189)</f>
        <v>0</v>
      </c>
      <c r="F185" s="39"/>
    </row>
    <row r="186" spans="1:6" s="3" customFormat="1" ht="19.5" customHeight="1">
      <c r="A186" s="23">
        <v>1520</v>
      </c>
      <c r="B186" s="35" t="s">
        <v>198</v>
      </c>
      <c r="C186" s="35"/>
      <c r="D186" s="70"/>
      <c r="E186" s="36">
        <f>C186*D186</f>
        <v>0</v>
      </c>
      <c r="F186" s="39"/>
    </row>
    <row r="187" spans="1:6" s="3" customFormat="1" ht="19.5" customHeight="1">
      <c r="A187" s="23">
        <v>1521</v>
      </c>
      <c r="B187" s="35" t="s">
        <v>199</v>
      </c>
      <c r="C187" s="35"/>
      <c r="D187" s="70"/>
      <c r="E187" s="36">
        <f>C187*D187</f>
        <v>0</v>
      </c>
      <c r="F187" s="39"/>
    </row>
    <row r="188" spans="1:6" s="3" customFormat="1" ht="19.5" customHeight="1">
      <c r="A188" s="23">
        <v>1522</v>
      </c>
      <c r="B188" s="35" t="s">
        <v>200</v>
      </c>
      <c r="C188" s="35"/>
      <c r="D188" s="70"/>
      <c r="E188" s="36">
        <f>C188*D188</f>
        <v>0</v>
      </c>
      <c r="F188" s="39"/>
    </row>
    <row r="189" spans="1:6" s="3" customFormat="1" ht="19.5" customHeight="1">
      <c r="A189" s="53" t="s">
        <v>35</v>
      </c>
      <c r="B189" s="44"/>
      <c r="C189" s="44"/>
      <c r="D189" s="82"/>
      <c r="E189" s="45"/>
      <c r="F189" s="39"/>
    </row>
    <row r="190" spans="1:6" s="3" customFormat="1" ht="17.25" customHeight="1">
      <c r="A190" s="27" t="s">
        <v>203</v>
      </c>
      <c r="B190" s="46" t="s">
        <v>204</v>
      </c>
      <c r="C190" s="51"/>
      <c r="D190" s="47" t="s">
        <v>33</v>
      </c>
      <c r="E190" s="48">
        <f>SUM(E191:E196)</f>
        <v>0</v>
      </c>
      <c r="F190" s="39"/>
    </row>
    <row r="191" spans="1:6" s="3" customFormat="1" ht="19.5" customHeight="1">
      <c r="A191" s="23">
        <v>1600</v>
      </c>
      <c r="B191" s="35" t="s">
        <v>205</v>
      </c>
      <c r="C191" s="35"/>
      <c r="D191" s="70"/>
      <c r="E191" s="36">
        <f>C191*D191</f>
        <v>0</v>
      </c>
      <c r="F191" s="39"/>
    </row>
    <row r="192" spans="1:6" s="3" customFormat="1" ht="19.5" customHeight="1">
      <c r="A192" s="23">
        <v>1601</v>
      </c>
      <c r="B192" s="35" t="s">
        <v>206</v>
      </c>
      <c r="C192" s="35"/>
      <c r="D192" s="70"/>
      <c r="E192" s="36">
        <f>C192*D192</f>
        <v>0</v>
      </c>
      <c r="F192" s="39"/>
    </row>
    <row r="193" spans="1:6" s="3" customFormat="1" ht="19.5" customHeight="1">
      <c r="A193" s="23">
        <v>1602</v>
      </c>
      <c r="B193" s="35" t="s">
        <v>207</v>
      </c>
      <c r="C193" s="35"/>
      <c r="D193" s="70"/>
      <c r="E193" s="36">
        <f>C193*D193</f>
        <v>0</v>
      </c>
      <c r="F193" s="39"/>
    </row>
    <row r="194" spans="1:6" s="3" customFormat="1" ht="19.5" customHeight="1">
      <c r="A194" s="23">
        <v>1603</v>
      </c>
      <c r="B194" s="35" t="s">
        <v>208</v>
      </c>
      <c r="C194" s="35"/>
      <c r="D194" s="70"/>
      <c r="E194" s="36">
        <f>C194*D194</f>
        <v>0</v>
      </c>
      <c r="F194" s="39"/>
    </row>
    <row r="195" spans="1:6" s="3" customFormat="1" ht="19.5" customHeight="1">
      <c r="A195" s="23">
        <v>1604</v>
      </c>
      <c r="B195" s="35" t="s">
        <v>209</v>
      </c>
      <c r="C195" s="35"/>
      <c r="D195" s="70"/>
      <c r="E195" s="36">
        <f>C195*D195</f>
        <v>0</v>
      </c>
      <c r="F195" s="39"/>
    </row>
    <row r="196" spans="1:6" s="3" customFormat="1" ht="19.5" customHeight="1">
      <c r="A196" s="53" t="s">
        <v>35</v>
      </c>
      <c r="B196" s="44"/>
      <c r="C196" s="44"/>
      <c r="D196" s="82"/>
      <c r="E196" s="45"/>
      <c r="F196" s="39"/>
    </row>
    <row r="197" spans="1:6" s="3" customFormat="1" ht="19.5" customHeight="1">
      <c r="A197" s="27" t="s">
        <v>210</v>
      </c>
      <c r="B197" s="46" t="s">
        <v>211</v>
      </c>
      <c r="C197" s="51"/>
      <c r="D197" s="47" t="s">
        <v>202</v>
      </c>
      <c r="E197" s="48">
        <f>SUM(E198:E205)</f>
        <v>0</v>
      </c>
      <c r="F197" s="39"/>
    </row>
    <row r="198" spans="1:6" s="3" customFormat="1" ht="19.5" customHeight="1">
      <c r="A198" s="23">
        <v>1700</v>
      </c>
      <c r="B198" s="35" t="s">
        <v>212</v>
      </c>
      <c r="C198" s="35"/>
      <c r="D198" s="70"/>
      <c r="E198" s="36">
        <f aca="true" t="shared" si="1" ref="E198:E204">C198*D198</f>
        <v>0</v>
      </c>
      <c r="F198" s="39"/>
    </row>
    <row r="199" spans="1:6" s="3" customFormat="1" ht="19.5" customHeight="1">
      <c r="A199" s="23">
        <v>1701</v>
      </c>
      <c r="B199" s="35" t="s">
        <v>213</v>
      </c>
      <c r="C199" s="35"/>
      <c r="D199" s="70"/>
      <c r="E199" s="36">
        <f t="shared" si="1"/>
        <v>0</v>
      </c>
      <c r="F199" s="39"/>
    </row>
    <row r="200" spans="1:6" s="3" customFormat="1" ht="19.5" customHeight="1">
      <c r="A200" s="23">
        <v>1702</v>
      </c>
      <c r="B200" s="35" t="s">
        <v>214</v>
      </c>
      <c r="C200" s="35"/>
      <c r="D200" s="70"/>
      <c r="E200" s="36">
        <f t="shared" si="1"/>
        <v>0</v>
      </c>
      <c r="F200" s="39"/>
    </row>
    <row r="201" spans="1:6" s="3" customFormat="1" ht="19.5" customHeight="1">
      <c r="A201" s="23">
        <v>1703</v>
      </c>
      <c r="B201" s="35" t="s">
        <v>215</v>
      </c>
      <c r="C201" s="35"/>
      <c r="D201" s="70"/>
      <c r="E201" s="36">
        <f t="shared" si="1"/>
        <v>0</v>
      </c>
      <c r="F201" s="39"/>
    </row>
    <row r="202" spans="1:6" s="3" customFormat="1" ht="19.5" customHeight="1">
      <c r="A202" s="23">
        <v>1704</v>
      </c>
      <c r="B202" s="35" t="s">
        <v>216</v>
      </c>
      <c r="C202" s="35"/>
      <c r="D202" s="70"/>
      <c r="E202" s="36">
        <f t="shared" si="1"/>
        <v>0</v>
      </c>
      <c r="F202" s="39"/>
    </row>
    <row r="203" spans="1:6" s="3" customFormat="1" ht="19.5" customHeight="1">
      <c r="A203" s="23">
        <v>1705</v>
      </c>
      <c r="B203" s="35" t="s">
        <v>217</v>
      </c>
      <c r="C203" s="35"/>
      <c r="D203" s="70"/>
      <c r="E203" s="36">
        <f t="shared" si="1"/>
        <v>0</v>
      </c>
      <c r="F203" s="39"/>
    </row>
    <row r="204" spans="1:6" s="3" customFormat="1" ht="19.5" customHeight="1">
      <c r="A204" s="23">
        <v>1706</v>
      </c>
      <c r="B204" s="35" t="s">
        <v>218</v>
      </c>
      <c r="C204" s="36"/>
      <c r="D204" s="70"/>
      <c r="E204" s="36">
        <f t="shared" si="1"/>
        <v>0</v>
      </c>
      <c r="F204" s="39"/>
    </row>
    <row r="205" spans="1:6" s="3" customFormat="1" ht="19.5" customHeight="1">
      <c r="A205" s="53" t="s">
        <v>35</v>
      </c>
      <c r="B205" s="44"/>
      <c r="C205" s="44"/>
      <c r="D205" s="82"/>
      <c r="E205" s="45" t="s">
        <v>35</v>
      </c>
      <c r="F205" s="39"/>
    </row>
    <row r="206" spans="1:6" s="33" customFormat="1" ht="21.75" customHeight="1">
      <c r="A206" s="83"/>
      <c r="B206" s="84" t="s">
        <v>219</v>
      </c>
      <c r="C206" s="85"/>
      <c r="D206" s="86" t="s">
        <v>16</v>
      </c>
      <c r="E206" s="87" t="e">
        <f>SUM(E5,E11,E18,E23,E50,E68,E97,E113,E123,E131,E143,E156,E163,E172,E179,E190,E197)</f>
        <v>#VALUE!</v>
      </c>
      <c r="F206" s="32"/>
    </row>
    <row r="207" spans="1:6" s="92" customFormat="1" ht="12.75">
      <c r="A207" s="88"/>
      <c r="B207" s="89"/>
      <c r="C207" s="89"/>
      <c r="D207" s="90"/>
      <c r="E207" s="90"/>
      <c r="F207" s="91"/>
    </row>
    <row r="208" spans="1:7" s="3" customFormat="1" ht="13.5" customHeight="1">
      <c r="A208" s="19"/>
      <c r="B208" s="19"/>
      <c r="C208" s="19"/>
      <c r="D208" s="20"/>
      <c r="E208" s="20"/>
      <c r="F208" s="39"/>
      <c r="G208" s="93"/>
    </row>
    <row r="209" spans="1:7" s="99" customFormat="1" ht="12.75">
      <c r="A209" s="94"/>
      <c r="B209" s="95"/>
      <c r="C209" s="95"/>
      <c r="D209" s="96"/>
      <c r="E209" s="97"/>
      <c r="F209" s="95"/>
      <c r="G209" s="98"/>
    </row>
    <row r="210" spans="1:7" s="99" customFormat="1" ht="12.75">
      <c r="A210" s="94"/>
      <c r="B210" s="95"/>
      <c r="C210" s="95"/>
      <c r="D210" s="96"/>
      <c r="E210" s="96"/>
      <c r="F210" s="95"/>
      <c r="G210" s="100"/>
    </row>
    <row r="211" spans="5:7" ht="12.75">
      <c r="E211" s="97"/>
      <c r="G211" s="101"/>
    </row>
    <row r="212" ht="12.75">
      <c r="G212" s="102"/>
    </row>
  </sheetData>
  <sheetProtection selectLockedCells="1" selectUnlockedCells="1"/>
  <mergeCells count="1">
    <mergeCell ref="A1:E1"/>
  </mergeCells>
  <printOptions/>
  <pageMargins left="1.5" right="0.2" top="0.9840277777777777" bottom="0.6611111111111111" header="0.5118055555555555" footer="0.5"/>
  <pageSetup horizontalDpi="300" verticalDpi="300" orientation="portrait" paperSize="9"/>
  <headerFooter alignWithMargins="0">
    <oddFooter xml:space="preserve">&amp;R&amp;"Bookvar,Обикновен"Д&amp;"MS Sans Serif,Обикновен"&amp;P                                                                                               </oddFooter>
  </headerFooter>
  <rowBreaks count="1" manualBreakCount="1">
    <brk id="20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62"/>
  <sheetViews>
    <sheetView showZeros="0" tabSelected="1" zoomScale="122" zoomScaleNormal="122" workbookViewId="0" topLeftCell="A31">
      <selection activeCell="C60" sqref="C60"/>
    </sheetView>
  </sheetViews>
  <sheetFormatPr defaultColWidth="9.140625" defaultRowHeight="12.75"/>
  <cols>
    <col min="1" max="1" width="9.421875" style="103" customWidth="1"/>
    <col min="2" max="2" width="56.8515625" style="19" customWidth="1"/>
    <col min="3" max="3" width="17.00390625" style="104" customWidth="1"/>
  </cols>
  <sheetData>
    <row r="1" spans="1:3" ht="19.5" customHeight="1">
      <c r="A1" s="155" t="s">
        <v>220</v>
      </c>
      <c r="B1" s="155"/>
      <c r="C1" s="155"/>
    </row>
    <row r="2" spans="1:3" ht="27" customHeight="1">
      <c r="A2" s="105"/>
      <c r="B2" s="106" t="s">
        <v>221</v>
      </c>
      <c r="C2" s="107"/>
    </row>
    <row r="3" spans="1:3" ht="20.25" customHeight="1">
      <c r="A3" s="108" t="s">
        <v>222</v>
      </c>
      <c r="B3" s="109" t="s">
        <v>29</v>
      </c>
      <c r="C3" s="110" t="s">
        <v>223</v>
      </c>
    </row>
    <row r="4" spans="1:3" s="113" customFormat="1" ht="15.75">
      <c r="A4" s="111">
        <v>1</v>
      </c>
      <c r="B4" s="111">
        <v>2</v>
      </c>
      <c r="C4" s="112">
        <v>3</v>
      </c>
    </row>
    <row r="5" spans="1:3" s="117" customFormat="1" ht="21.75" customHeight="1">
      <c r="A5" s="114" t="s">
        <v>31</v>
      </c>
      <c r="B5" s="115" t="s">
        <v>32</v>
      </c>
      <c r="C5" s="116" t="e">
        <f>Подробен!E5</f>
        <v>#VALUE!</v>
      </c>
    </row>
    <row r="6" spans="1:3" s="120" customFormat="1" ht="19.5" customHeight="1">
      <c r="A6" s="114" t="s">
        <v>37</v>
      </c>
      <c r="B6" s="118" t="s">
        <v>38</v>
      </c>
      <c r="C6" s="119">
        <f>Подробен!E11</f>
        <v>0</v>
      </c>
    </row>
    <row r="7" spans="1:3" s="123" customFormat="1" ht="19.5" customHeight="1">
      <c r="A7" s="114" t="s">
        <v>39</v>
      </c>
      <c r="B7" s="121" t="s">
        <v>40</v>
      </c>
      <c r="C7" s="122">
        <f>Подробен!E12</f>
        <v>0</v>
      </c>
    </row>
    <row r="8" spans="1:3" s="120" customFormat="1" ht="19.5" customHeight="1">
      <c r="A8" s="114" t="s">
        <v>45</v>
      </c>
      <c r="B8" s="118" t="s">
        <v>46</v>
      </c>
      <c r="C8" s="119">
        <f>Подробен!E18</f>
        <v>0</v>
      </c>
    </row>
    <row r="9" spans="1:3" s="117" customFormat="1" ht="19.5" customHeight="1">
      <c r="A9" s="114" t="s">
        <v>48</v>
      </c>
      <c r="B9" s="121" t="s">
        <v>49</v>
      </c>
      <c r="C9" s="122">
        <f>Подробен!E23</f>
        <v>0</v>
      </c>
    </row>
    <row r="10" spans="1:3" s="123" customFormat="1" ht="19.5" customHeight="1">
      <c r="A10" s="114" t="s">
        <v>50</v>
      </c>
      <c r="B10" s="121" t="s">
        <v>224</v>
      </c>
      <c r="C10" s="122">
        <f>Подробен!E24</f>
        <v>0</v>
      </c>
    </row>
    <row r="11" spans="1:3" s="117" customFormat="1" ht="18" customHeight="1">
      <c r="A11" s="114" t="s">
        <v>53</v>
      </c>
      <c r="B11" s="121" t="s">
        <v>225</v>
      </c>
      <c r="C11" s="122">
        <f>Подробен!E29</f>
        <v>0</v>
      </c>
    </row>
    <row r="12" spans="1:3" s="117" customFormat="1" ht="18" customHeight="1">
      <c r="A12" s="114" t="s">
        <v>55</v>
      </c>
      <c r="B12" s="121" t="s">
        <v>226</v>
      </c>
      <c r="C12" s="122">
        <f>Подробен!E34</f>
        <v>0</v>
      </c>
    </row>
    <row r="13" spans="1:3" s="117" customFormat="1" ht="18" customHeight="1">
      <c r="A13" s="114" t="s">
        <v>57</v>
      </c>
      <c r="B13" s="121" t="s">
        <v>227</v>
      </c>
      <c r="C13" s="122">
        <f>Подробен!E39</f>
        <v>0</v>
      </c>
    </row>
    <row r="14" spans="1:3" s="117" customFormat="1" ht="18" customHeight="1">
      <c r="A14" s="114" t="s">
        <v>59</v>
      </c>
      <c r="B14" s="124" t="s">
        <v>60</v>
      </c>
      <c r="C14" s="122">
        <f>Подробен!E45</f>
        <v>0</v>
      </c>
    </row>
    <row r="15" spans="1:3" s="117" customFormat="1" ht="18" customHeight="1">
      <c r="A15" s="125" t="s">
        <v>61</v>
      </c>
      <c r="B15" s="126" t="s">
        <v>62</v>
      </c>
      <c r="C15" s="122">
        <f>Подробен!E50</f>
        <v>0</v>
      </c>
    </row>
    <row r="16" spans="1:3" s="123" customFormat="1" ht="19.5" customHeight="1">
      <c r="A16" s="114" t="s">
        <v>63</v>
      </c>
      <c r="B16" s="121" t="s">
        <v>40</v>
      </c>
      <c r="C16" s="122">
        <f>Подробен!E51</f>
        <v>0</v>
      </c>
    </row>
    <row r="17" spans="1:3" s="123" customFormat="1" ht="19.5" customHeight="1">
      <c r="A17" s="114" t="s">
        <v>69</v>
      </c>
      <c r="B17" s="121" t="s">
        <v>70</v>
      </c>
      <c r="C17" s="122">
        <f>Подробен!E58</f>
        <v>0</v>
      </c>
    </row>
    <row r="18" spans="1:3" s="117" customFormat="1" ht="19.5" customHeight="1">
      <c r="A18" s="114" t="s">
        <v>79</v>
      </c>
      <c r="B18" s="118" t="s">
        <v>80</v>
      </c>
      <c r="C18" s="122">
        <f>Подробен!E68</f>
        <v>0</v>
      </c>
    </row>
    <row r="19" spans="1:3" s="117" customFormat="1" ht="19.5" customHeight="1">
      <c r="A19" s="114" t="s">
        <v>81</v>
      </c>
      <c r="B19" s="118" t="s">
        <v>40</v>
      </c>
      <c r="C19" s="122">
        <f>Подробен!E69</f>
        <v>0</v>
      </c>
    </row>
    <row r="20" spans="1:3" s="117" customFormat="1" ht="21.75" customHeight="1">
      <c r="A20" s="114" t="s">
        <v>87</v>
      </c>
      <c r="B20" s="118" t="s">
        <v>88</v>
      </c>
      <c r="C20" s="122">
        <f>Подробен!E76</f>
        <v>0</v>
      </c>
    </row>
    <row r="21" spans="1:3" s="117" customFormat="1" ht="21.75" customHeight="1">
      <c r="A21" s="114" t="s">
        <v>94</v>
      </c>
      <c r="B21" s="118" t="s">
        <v>228</v>
      </c>
      <c r="C21" s="122">
        <f>Подробен!E83</f>
        <v>0</v>
      </c>
    </row>
    <row r="22" spans="1:3" s="117" customFormat="1" ht="21.75" customHeight="1">
      <c r="A22" s="114" t="s">
        <v>96</v>
      </c>
      <c r="B22" s="118" t="s">
        <v>97</v>
      </c>
      <c r="C22" s="122">
        <f>Подробен!E86</f>
        <v>0</v>
      </c>
    </row>
    <row r="23" spans="1:3" s="117" customFormat="1" ht="19.5" customHeight="1">
      <c r="A23" s="114" t="s">
        <v>101</v>
      </c>
      <c r="B23" s="118" t="s">
        <v>102</v>
      </c>
      <c r="C23" s="122">
        <f>Подробен!E91</f>
        <v>0</v>
      </c>
    </row>
    <row r="24" spans="1:3" s="117" customFormat="1" ht="19.5" customHeight="1">
      <c r="A24" s="114" t="s">
        <v>107</v>
      </c>
      <c r="B24" s="118" t="s">
        <v>108</v>
      </c>
      <c r="C24" s="122">
        <f>Подробен!E97</f>
        <v>0</v>
      </c>
    </row>
    <row r="25" spans="1:3" s="117" customFormat="1" ht="19.5" customHeight="1">
      <c r="A25" s="114" t="s">
        <v>229</v>
      </c>
      <c r="B25" s="118" t="s">
        <v>40</v>
      </c>
      <c r="C25" s="122">
        <f>Подробен!E98</f>
        <v>0</v>
      </c>
    </row>
    <row r="26" spans="1:3" s="117" customFormat="1" ht="19.5" customHeight="1">
      <c r="A26" s="114" t="s">
        <v>113</v>
      </c>
      <c r="B26" s="127" t="s">
        <v>114</v>
      </c>
      <c r="C26" s="122">
        <f>Подробен!E103</f>
        <v>0</v>
      </c>
    </row>
    <row r="27" spans="1:3" s="117" customFormat="1" ht="19.5" customHeight="1">
      <c r="A27" s="114" t="s">
        <v>118</v>
      </c>
      <c r="B27" s="127" t="s">
        <v>119</v>
      </c>
      <c r="C27" s="122">
        <f>Подробен!E108</f>
        <v>0</v>
      </c>
    </row>
    <row r="28" spans="1:3" s="117" customFormat="1" ht="19.5" customHeight="1">
      <c r="A28" s="114" t="s">
        <v>123</v>
      </c>
      <c r="B28" s="118" t="s">
        <v>230</v>
      </c>
      <c r="C28" s="122">
        <f>Подробен!E113</f>
        <v>0</v>
      </c>
    </row>
    <row r="29" spans="1:3" s="117" customFormat="1" ht="19.5" customHeight="1">
      <c r="A29" s="114" t="s">
        <v>125</v>
      </c>
      <c r="B29" s="118" t="s">
        <v>40</v>
      </c>
      <c r="C29" s="122">
        <f>Подробен!E114</f>
        <v>0</v>
      </c>
    </row>
    <row r="30" spans="1:3" s="117" customFormat="1" ht="19.5" customHeight="1">
      <c r="A30" s="114" t="s">
        <v>128</v>
      </c>
      <c r="B30" s="118" t="s">
        <v>231</v>
      </c>
      <c r="C30" s="122">
        <f>Подробен!E118</f>
        <v>0</v>
      </c>
    </row>
    <row r="31" spans="1:3" s="117" customFormat="1" ht="19.5" customHeight="1">
      <c r="A31" s="114" t="s">
        <v>232</v>
      </c>
      <c r="B31" s="121" t="s">
        <v>134</v>
      </c>
      <c r="C31" s="122">
        <f>Подробен!E123</f>
        <v>0</v>
      </c>
    </row>
    <row r="32" spans="1:3" s="117" customFormat="1" ht="19.5" customHeight="1">
      <c r="A32" s="114" t="s">
        <v>233</v>
      </c>
      <c r="B32" s="118" t="s">
        <v>40</v>
      </c>
      <c r="C32" s="122">
        <f>Подробен!E124</f>
        <v>0</v>
      </c>
    </row>
    <row r="33" spans="1:3" s="117" customFormat="1" ht="19.5" customHeight="1">
      <c r="A33" s="114" t="s">
        <v>141</v>
      </c>
      <c r="B33" s="118" t="s">
        <v>142</v>
      </c>
      <c r="C33" s="122">
        <f>Подробен!E131</f>
        <v>0</v>
      </c>
    </row>
    <row r="34" spans="1:3" s="117" customFormat="1" ht="19.5" customHeight="1">
      <c r="A34" s="114" t="s">
        <v>234</v>
      </c>
      <c r="B34" s="118" t="s">
        <v>40</v>
      </c>
      <c r="C34" s="122">
        <f>Подробен!E132</f>
        <v>0</v>
      </c>
    </row>
    <row r="35" spans="1:3" s="117" customFormat="1" ht="19.5" customHeight="1">
      <c r="A35" s="114" t="s">
        <v>235</v>
      </c>
      <c r="B35" s="118" t="s">
        <v>236</v>
      </c>
      <c r="C35" s="122">
        <f>Подробен!E137</f>
        <v>0</v>
      </c>
    </row>
    <row r="36" spans="1:3" s="117" customFormat="1" ht="19.5" customHeight="1">
      <c r="A36" s="114" t="s">
        <v>153</v>
      </c>
      <c r="B36" s="118" t="s">
        <v>154</v>
      </c>
      <c r="C36" s="122">
        <f>Подробен!E143</f>
        <v>0</v>
      </c>
    </row>
    <row r="37" spans="1:3" s="117" customFormat="1" ht="23.25" customHeight="1">
      <c r="A37" s="128"/>
      <c r="B37" s="129"/>
      <c r="C37" s="130"/>
    </row>
    <row r="38" spans="1:3" ht="21.75" customHeight="1">
      <c r="A38" s="105"/>
      <c r="B38" s="131" t="s">
        <v>237</v>
      </c>
      <c r="C38" s="132"/>
    </row>
    <row r="39" spans="1:4" s="136" customFormat="1" ht="20.25" customHeight="1">
      <c r="A39" s="109" t="s">
        <v>238</v>
      </c>
      <c r="B39" s="133" t="s">
        <v>29</v>
      </c>
      <c r="C39" s="134" t="s">
        <v>239</v>
      </c>
      <c r="D39" s="135"/>
    </row>
    <row r="40" spans="1:3" s="113" customFormat="1" ht="15.75">
      <c r="A40" s="111">
        <v>1</v>
      </c>
      <c r="B40" s="111">
        <v>2</v>
      </c>
      <c r="C40" s="137">
        <v>3</v>
      </c>
    </row>
    <row r="41" spans="1:3" s="117" customFormat="1" ht="21.75" customHeight="1">
      <c r="A41" s="138" t="s">
        <v>240</v>
      </c>
      <c r="B41" s="118" t="s">
        <v>40</v>
      </c>
      <c r="C41" s="122">
        <f>Подробен!E144</f>
        <v>0</v>
      </c>
    </row>
    <row r="42" spans="1:3" s="117" customFormat="1" ht="21.75" customHeight="1">
      <c r="A42" s="138" t="s">
        <v>241</v>
      </c>
      <c r="B42" s="118" t="s">
        <v>242</v>
      </c>
      <c r="C42" s="122">
        <f>Подробен!E149</f>
        <v>0</v>
      </c>
    </row>
    <row r="43" spans="1:3" s="117" customFormat="1" ht="21.75" customHeight="1">
      <c r="A43" s="138" t="s">
        <v>243</v>
      </c>
      <c r="B43" s="118" t="s">
        <v>167</v>
      </c>
      <c r="C43" s="122">
        <f>Подробен!E156</f>
        <v>0</v>
      </c>
    </row>
    <row r="44" spans="1:3" s="117" customFormat="1" ht="21.75" customHeight="1">
      <c r="A44" s="138" t="s">
        <v>244</v>
      </c>
      <c r="B44" s="118" t="s">
        <v>40</v>
      </c>
      <c r="C44" s="122">
        <f>Подробен!E157</f>
        <v>0</v>
      </c>
    </row>
    <row r="45" spans="1:3" s="117" customFormat="1" ht="21.75" customHeight="1">
      <c r="A45" s="138" t="s">
        <v>245</v>
      </c>
      <c r="B45" s="118" t="s">
        <v>246</v>
      </c>
      <c r="C45" s="122" t="str">
        <f>Подробен!E160</f>
        <v> </v>
      </c>
    </row>
    <row r="46" spans="1:3" s="117" customFormat="1" ht="21.75" customHeight="1">
      <c r="A46" s="138" t="s">
        <v>247</v>
      </c>
      <c r="B46" s="118" t="s">
        <v>173</v>
      </c>
      <c r="C46" s="122" t="str">
        <f>Подробен!E161</f>
        <v> </v>
      </c>
    </row>
    <row r="47" spans="1:3" s="117" customFormat="1" ht="21.75" customHeight="1">
      <c r="A47" s="138" t="s">
        <v>248</v>
      </c>
      <c r="B47" s="118" t="s">
        <v>175</v>
      </c>
      <c r="C47" s="122" t="str">
        <f>Подробен!E162</f>
        <v> </v>
      </c>
    </row>
    <row r="48" spans="1:3" s="117" customFormat="1" ht="21.75" customHeight="1">
      <c r="A48" s="138" t="s">
        <v>176</v>
      </c>
      <c r="B48" s="118" t="s">
        <v>177</v>
      </c>
      <c r="C48" s="122">
        <f>Подробен!E163</f>
        <v>0</v>
      </c>
    </row>
    <row r="49" spans="1:3" s="117" customFormat="1" ht="19.5" customHeight="1">
      <c r="A49" s="138" t="s">
        <v>249</v>
      </c>
      <c r="B49" s="118" t="s">
        <v>40</v>
      </c>
      <c r="C49" s="122">
        <f>Подробен!E164</f>
        <v>0</v>
      </c>
    </row>
    <row r="50" spans="1:3" s="117" customFormat="1" ht="19.5" customHeight="1">
      <c r="A50" s="138" t="s">
        <v>250</v>
      </c>
      <c r="B50" s="118" t="s">
        <v>251</v>
      </c>
      <c r="C50" s="122">
        <f>Подробен!E169</f>
        <v>0</v>
      </c>
    </row>
    <row r="51" spans="1:3" s="117" customFormat="1" ht="19.5" customHeight="1">
      <c r="A51" s="138" t="s">
        <v>252</v>
      </c>
      <c r="B51" s="118" t="s">
        <v>253</v>
      </c>
      <c r="C51" s="122" t="str">
        <f>Подробен!E170</f>
        <v> </v>
      </c>
    </row>
    <row r="52" spans="1:3" s="117" customFormat="1" ht="19.5" customHeight="1">
      <c r="A52" s="138" t="s">
        <v>254</v>
      </c>
      <c r="B52" s="118" t="s">
        <v>255</v>
      </c>
      <c r="C52" s="122" t="str">
        <f>Подробен!E171</f>
        <v> </v>
      </c>
    </row>
    <row r="53" spans="1:3" s="117" customFormat="1" ht="24.75" customHeight="1">
      <c r="A53" s="138" t="s">
        <v>188</v>
      </c>
      <c r="B53" s="118" t="s">
        <v>256</v>
      </c>
      <c r="C53" s="122">
        <f>Подробен!E172</f>
        <v>0</v>
      </c>
    </row>
    <row r="54" spans="1:3" s="117" customFormat="1" ht="21.75" customHeight="1">
      <c r="A54" s="138" t="s">
        <v>257</v>
      </c>
      <c r="B54" s="118" t="s">
        <v>40</v>
      </c>
      <c r="C54" s="122">
        <f>Подробен!E173</f>
        <v>0</v>
      </c>
    </row>
    <row r="55" spans="1:3" s="117" customFormat="1" ht="19.5" customHeight="1">
      <c r="A55" s="138" t="s">
        <v>258</v>
      </c>
      <c r="B55" s="118" t="s">
        <v>193</v>
      </c>
      <c r="C55" s="122">
        <f>Подробен!E176</f>
        <v>0</v>
      </c>
    </row>
    <row r="56" spans="1:3" s="117" customFormat="1" ht="19.5" customHeight="1">
      <c r="A56" s="138" t="s">
        <v>194</v>
      </c>
      <c r="B56" s="118" t="s">
        <v>195</v>
      </c>
      <c r="C56" s="122">
        <f>Подробен!E179</f>
        <v>0</v>
      </c>
    </row>
    <row r="57" spans="1:3" s="117" customFormat="1" ht="19.5" customHeight="1">
      <c r="A57" s="138" t="s">
        <v>259</v>
      </c>
      <c r="B57" s="118" t="s">
        <v>197</v>
      </c>
      <c r="C57" s="122">
        <f>Подробен!E180</f>
        <v>0</v>
      </c>
    </row>
    <row r="58" spans="1:3" s="117" customFormat="1" ht="19.5" customHeight="1">
      <c r="A58" s="138" t="s">
        <v>260</v>
      </c>
      <c r="B58" s="118" t="s">
        <v>49</v>
      </c>
      <c r="C58" s="122">
        <f>Подробен!E185</f>
        <v>0</v>
      </c>
    </row>
    <row r="59" spans="1:3" s="117" customFormat="1" ht="24.75" customHeight="1">
      <c r="A59" s="138" t="s">
        <v>203</v>
      </c>
      <c r="B59" s="118" t="s">
        <v>261</v>
      </c>
      <c r="C59" s="122">
        <f>Подробен!E190</f>
        <v>0</v>
      </c>
    </row>
    <row r="60" spans="1:3" s="117" customFormat="1" ht="24.75" customHeight="1">
      <c r="A60" s="138" t="s">
        <v>210</v>
      </c>
      <c r="B60" s="118" t="s">
        <v>211</v>
      </c>
      <c r="C60" s="122">
        <f>Подробен!E197</f>
        <v>0</v>
      </c>
    </row>
    <row r="61" spans="1:3" s="117" customFormat="1" ht="24.75" customHeight="1">
      <c r="A61" s="139"/>
      <c r="B61" s="140" t="s">
        <v>262</v>
      </c>
      <c r="C61" s="122" t="e">
        <f>SUM(C5,C6,C8,C9,C15,C18,C24,C28,C31,C33,C36,C43,C48,C53,C56,C59,C60)</f>
        <v>#VALUE!</v>
      </c>
    </row>
    <row r="62" ht="12.75">
      <c r="C62" s="141"/>
    </row>
  </sheetData>
  <sheetProtection sheet="1" objects="1" scenarios="1"/>
  <mergeCells count="1">
    <mergeCell ref="A1:C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89"/>
  <rowBreaks count="1" manualBreakCount="1">
    <brk id="3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kremena@bnt.bg</cp:lastModifiedBy>
  <dcterms:created xsi:type="dcterms:W3CDTF">2014-11-28T10:25:50Z</dcterms:created>
  <dcterms:modified xsi:type="dcterms:W3CDTF">2014-11-28T10:25:51Z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