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3" activeTab="0"/>
  </bookViews>
  <sheets>
    <sheet name="www.bnt.bg" sheetId="1" r:id="rId1"/>
    <sheet name="Online Streaming" sheetId="2" r:id="rId2"/>
    <sheet name="sport-bnt-bg-специални събития" sheetId="3" r:id="rId3"/>
    <sheet name="sport-bnt-bg-стандартна-тарифа" sheetId="4" r:id="rId4"/>
  </sheets>
  <definedNames/>
  <calcPr fullCalcOnLoad="1"/>
</workbook>
</file>

<file path=xl/sharedStrings.xml><?xml version="1.0" encoding="utf-8"?>
<sst xmlns="http://schemas.openxmlformats.org/spreadsheetml/2006/main" count="164" uniqueCount="63">
  <si>
    <t>Дни</t>
  </si>
  <si>
    <t>Ротация</t>
  </si>
  <si>
    <t>Заявени 
дневни
импресии</t>
  </si>
  <si>
    <t>Общо импресии
за периода</t>
  </si>
  <si>
    <t>Нетна цена:</t>
  </si>
  <si>
    <t>ДДС 20%:</t>
  </si>
  <si>
    <t>Изготвил: ......................</t>
  </si>
  <si>
    <t>Одобрил: ........................</t>
  </si>
  <si>
    <t>Цена с ДДС:</t>
  </si>
  <si>
    <t>Клиент:</t>
  </si>
  <si>
    <t>начална страница</t>
  </si>
  <si>
    <t>www.bnt.bg</t>
  </si>
  <si>
    <t>вътрешни страници</t>
  </si>
  <si>
    <t>всички страници</t>
  </si>
  <si>
    <t xml:space="preserve">Позиция </t>
  </si>
  <si>
    <t>Тапет/брандиране</t>
  </si>
  <si>
    <t>300 x 600 px</t>
  </si>
  <si>
    <t>всички страници                                            (на повече от 1 страница)</t>
  </si>
  <si>
    <t>sport.bnt.bg</t>
  </si>
  <si>
    <t>250 x 250 px (2 позиции)</t>
  </si>
  <si>
    <t>728 x 90 px</t>
  </si>
  <si>
    <t xml:space="preserve">300 x 600 px
</t>
  </si>
  <si>
    <t>*CPM - Стойностите се изчисляват на база цена за хиляда импресии, в лева, без ДДС.</t>
  </si>
  <si>
    <t>По време на събития /CPM/</t>
  </si>
  <si>
    <t>Стандартна тарифа /CPM/</t>
  </si>
  <si>
    <t>Медиа / Уебсайт</t>
  </si>
  <si>
    <t>ОПИСАНИЕ</t>
  </si>
  <si>
    <t>Рекламен формат</t>
  </si>
  <si>
    <t>Прогнозирани
дневни
импресии</t>
  </si>
  <si>
    <t>Цена  CPM</t>
  </si>
  <si>
    <t>Обща стойност в
лева</t>
  </si>
  <si>
    <t>Тапет/брандиране (само с Решение на УС)</t>
  </si>
  <si>
    <t>месец / година</t>
  </si>
  <si>
    <t>Кампания:</t>
  </si>
  <si>
    <t>Период на кампанията:</t>
  </si>
  <si>
    <t>Б Ъ Л Г А Р С К А  Н А Ц И О Н А Л Н А  Т Е Л Е В И З И Я</t>
  </si>
  <si>
    <t>Схема - Медиа планиране за интернет рекламна кампания</t>
  </si>
  <si>
    <t>/подпис и печат/</t>
  </si>
  <si>
    <t>Дата: .................</t>
  </si>
  <si>
    <t>Изготвил: ...........</t>
  </si>
  <si>
    <t>Одобрил: ...........</t>
  </si>
  <si>
    <t xml:space="preserve">ТЪРГОВСКА  ДИРЕКЦИЯ </t>
  </si>
  <si>
    <t>Пре-рол видео спот до 10 сек.</t>
  </si>
  <si>
    <t>всички видеа на сайта</t>
  </si>
  <si>
    <t>За свободни позиции и точно планиране, моля свържете се с отдел Продажби, Търговска дирекция на БНТ - тел.: 02 / 814 21 03</t>
  </si>
  <si>
    <t>ОНЛАЙН СТРИЙМИНГ</t>
  </si>
  <si>
    <t>БНТ 2 - tv.bnt.bg/bnt2</t>
  </si>
  <si>
    <t>БНТ 1 - tv.bnt.bg/bnt1</t>
  </si>
  <si>
    <t>310 x 80 px (над футъра, стр. Новини)</t>
  </si>
  <si>
    <t xml:space="preserve">Банер 300 x 250 px </t>
  </si>
  <si>
    <t>Банер 468 x 80 px</t>
  </si>
  <si>
    <t>Банер 310 x 80 px (3 позиции)</t>
  </si>
  <si>
    <t>Банер 300 x 250 px</t>
  </si>
  <si>
    <r>
      <t xml:space="preserve">Банер 300 x 600 px
</t>
    </r>
    <r>
      <rPr>
        <sz val="8"/>
        <rFont val="Tahoma"/>
        <family val="2"/>
      </rPr>
      <t>('Пресинформация', 'Предавания', ‘Програмата’,‘За БНТ’)</t>
    </r>
  </si>
  <si>
    <t>Банер 310 x 80 px</t>
  </si>
  <si>
    <t>Банер 300 x 100 px (2 позиции)</t>
  </si>
  <si>
    <t xml:space="preserve">Банер 300 x 100 px </t>
  </si>
  <si>
    <t>Банер 300 x 100 px</t>
  </si>
  <si>
    <t xml:space="preserve">БНТ Свят - tv.bnt.bg/bntworld           </t>
  </si>
  <si>
    <t>БНТ HD - tv.bnt.bg/bnthd</t>
  </si>
  <si>
    <t>Онлайн стрийминг - вътрешни</t>
  </si>
  <si>
    <t>Дата:</t>
  </si>
  <si>
    <t>Медиа / уебсайт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</si>
</sst>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&quot; лв.&quot;"/>
    <numFmt numFmtId="173" formatCode="#,##0.0"/>
    <numFmt numFmtId="174" formatCode="#,##0.0\ _л_в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2"/>
    </font>
    <font>
      <sz val="9"/>
      <name val="Arial"/>
      <family val="2"/>
    </font>
    <font>
      <u val="single"/>
      <sz val="8.6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u val="single"/>
      <sz val="10"/>
      <color indexed="50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Tahoma"/>
      <family val="2"/>
    </font>
    <font>
      <b/>
      <u val="single"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Tahoma"/>
      <family val="2"/>
    </font>
    <font>
      <b/>
      <u val="single"/>
      <sz val="12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center"/>
    </xf>
    <xf numFmtId="172" fontId="10" fillId="34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72" fontId="6" fillId="35" borderId="1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10" fillId="37" borderId="10" xfId="0" applyFont="1" applyFill="1" applyBorder="1" applyAlignment="1">
      <alignment horizontal="center" vertical="center" wrapText="1"/>
    </xf>
    <xf numFmtId="172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52" fillId="38" borderId="11" xfId="0" applyFont="1" applyFill="1" applyBorder="1" applyAlignment="1">
      <alignment horizontal="center"/>
    </xf>
    <xf numFmtId="0" fontId="52" fillId="38" borderId="12" xfId="0" applyFont="1" applyFill="1" applyBorder="1" applyAlignment="1">
      <alignment horizontal="center"/>
    </xf>
    <xf numFmtId="0" fontId="52" fillId="38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 wrapText="1"/>
    </xf>
    <xf numFmtId="172" fontId="10" fillId="39" borderId="10" xfId="0" applyNumberFormat="1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15" fillId="33" borderId="16" xfId="53" applyFont="1" applyFill="1" applyBorder="1" applyAlignment="1" applyProtection="1">
      <alignment horizontal="center" vertical="center" wrapText="1"/>
      <protection/>
    </xf>
    <xf numFmtId="0" fontId="15" fillId="33" borderId="17" xfId="53" applyFont="1" applyFill="1" applyBorder="1" applyAlignment="1" applyProtection="1">
      <alignment horizontal="center" vertical="center" wrapText="1"/>
      <protection/>
    </xf>
    <xf numFmtId="0" fontId="15" fillId="33" borderId="18" xfId="53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9" fillId="41" borderId="10" xfId="0" applyFont="1" applyFill="1" applyBorder="1" applyAlignment="1">
      <alignment horizontal="center" vertical="center" wrapText="1"/>
    </xf>
    <xf numFmtId="172" fontId="9" fillId="41" borderId="10" xfId="0" applyNumberFormat="1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4" fillId="35" borderId="10" xfId="53" applyFont="1" applyFill="1" applyBorder="1" applyAlignment="1" applyProtection="1">
      <alignment horizontal="center" vertical="center" wrapText="1"/>
      <protection/>
    </xf>
    <xf numFmtId="0" fontId="52" fillId="38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3" fillId="35" borderId="16" xfId="53" applyFont="1" applyFill="1" applyBorder="1" applyAlignment="1" applyProtection="1">
      <alignment horizontal="center" vertical="center" wrapText="1"/>
      <protection/>
    </xf>
    <xf numFmtId="0" fontId="53" fillId="35" borderId="17" xfId="53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wrapText="1"/>
    </xf>
    <xf numFmtId="0" fontId="53" fillId="35" borderId="18" xfId="53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left" vertical="center"/>
    </xf>
    <xf numFmtId="172" fontId="10" fillId="42" borderId="10" xfId="0" applyNumberFormat="1" applyFont="1" applyFill="1" applyBorder="1" applyAlignment="1">
      <alignment horizontal="left" vertical="center"/>
    </xf>
    <xf numFmtId="0" fontId="10" fillId="43" borderId="10" xfId="0" applyFont="1" applyFill="1" applyBorder="1" applyAlignment="1">
      <alignment horizontal="left" vertical="center"/>
    </xf>
    <xf numFmtId="172" fontId="10" fillId="4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7788" t="10017" r="6108"/>
        <a:stretch>
          <a:fillRect/>
        </a:stretch>
      </xdr:blipFill>
      <xdr:spPr>
        <a:xfrm>
          <a:off x="0" y="1085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714375</xdr:colOff>
      <xdr:row>5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7788" t="10017" r="6108"/>
        <a:stretch>
          <a:fillRect/>
        </a:stretch>
      </xdr:blipFill>
      <xdr:spPr>
        <a:xfrm>
          <a:off x="0" y="1619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4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7788" t="10017" r="6108"/>
        <a:stretch>
          <a:fillRect/>
        </a:stretch>
      </xdr:blipFill>
      <xdr:spPr>
        <a:xfrm>
          <a:off x="0" y="9048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5</xdr:row>
      <xdr:rowOff>57150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t.b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nt.b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nt.b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nt.bg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5"/>
  <sheetViews>
    <sheetView tabSelected="1" zoomScalePageLayoutView="0" workbookViewId="0" topLeftCell="A1">
      <pane ySplit="1" topLeftCell="A1" activePane="bottomLeft" state="split"/>
      <selection pane="topLeft" activeCell="I30" sqref="I30"/>
      <selection pane="bottomLeft" activeCell="E21" sqref="E21"/>
    </sheetView>
  </sheetViews>
  <sheetFormatPr defaultColWidth="9.140625" defaultRowHeight="12.75"/>
  <cols>
    <col min="1" max="1" width="17.7109375" style="22" customWidth="1"/>
    <col min="2" max="2" width="34.57421875" style="22" customWidth="1"/>
    <col min="3" max="3" width="35.00390625" style="22" customWidth="1"/>
    <col min="4" max="4" width="8.421875" style="22" customWidth="1"/>
    <col min="5" max="5" width="15.7109375" style="22" customWidth="1"/>
    <col min="6" max="6" width="12.00390625" style="22" customWidth="1"/>
    <col min="7" max="7" width="11.421875" style="22" customWidth="1"/>
    <col min="8" max="8" width="13.00390625" style="22" customWidth="1"/>
    <col min="9" max="9" width="13.57421875" style="22" customWidth="1"/>
    <col min="10" max="10" width="15.8515625" style="22" customWidth="1"/>
    <col min="11" max="97" width="9.140625" style="22" customWidth="1"/>
    <col min="98" max="128" width="9.00390625" style="11" customWidth="1"/>
    <col min="129" max="16384" width="9.140625" style="11" customWidth="1"/>
  </cols>
  <sheetData>
    <row r="1" spans="1:10" ht="18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>
      <c r="A3" s="55" t="s">
        <v>41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25"/>
      <c r="B5" s="26"/>
      <c r="C5" s="26"/>
      <c r="D5" s="26"/>
      <c r="E5" s="26"/>
      <c r="F5" s="26"/>
      <c r="G5" s="26"/>
      <c r="H5" s="26"/>
      <c r="I5" s="26"/>
      <c r="J5" s="27"/>
    </row>
    <row r="6" spans="1:10" ht="14.25">
      <c r="A6" s="58" t="s">
        <v>36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4.25" customHeight="1">
      <c r="A7" s="46" t="s">
        <v>9</v>
      </c>
      <c r="B7" s="46"/>
      <c r="C7" s="12"/>
      <c r="D7" s="12"/>
      <c r="E7" s="12"/>
      <c r="F7" s="12"/>
      <c r="G7" s="12"/>
      <c r="H7" s="13"/>
      <c r="I7" s="12"/>
      <c r="J7" s="12"/>
    </row>
    <row r="8" spans="1:10" ht="14.25" customHeight="1">
      <c r="A8" s="46" t="s">
        <v>33</v>
      </c>
      <c r="B8" s="46"/>
      <c r="C8" s="12"/>
      <c r="D8" s="12"/>
      <c r="E8" s="12"/>
      <c r="F8" s="12"/>
      <c r="G8" s="12"/>
      <c r="H8" s="13"/>
      <c r="I8" s="12"/>
      <c r="J8" s="12"/>
    </row>
    <row r="9" spans="1:10" ht="13.5" customHeight="1">
      <c r="A9" s="46" t="s">
        <v>34</v>
      </c>
      <c r="B9" s="46"/>
      <c r="C9" s="12"/>
      <c r="D9" s="14"/>
      <c r="E9" s="12"/>
      <c r="F9" s="12"/>
      <c r="G9" s="12"/>
      <c r="H9" s="13"/>
      <c r="I9" s="12"/>
      <c r="J9" s="12"/>
    </row>
    <row r="10" spans="1:10" s="23" customFormat="1" ht="12.75" customHeight="1">
      <c r="A10" s="15"/>
      <c r="B10" s="16"/>
      <c r="C10" s="15"/>
      <c r="D10" s="16"/>
      <c r="E10" s="16"/>
      <c r="F10" s="16"/>
      <c r="G10" s="16"/>
      <c r="H10" s="16"/>
      <c r="I10" s="16"/>
      <c r="J10" s="17"/>
    </row>
    <row r="11" spans="1:10" ht="15" customHeight="1">
      <c r="A11" s="49" t="s">
        <v>25</v>
      </c>
      <c r="B11" s="49" t="s">
        <v>26</v>
      </c>
      <c r="C11" s="49"/>
      <c r="D11" s="47" t="s">
        <v>0</v>
      </c>
      <c r="E11" s="47" t="s">
        <v>28</v>
      </c>
      <c r="F11" s="47" t="s">
        <v>1</v>
      </c>
      <c r="G11" s="47" t="s">
        <v>2</v>
      </c>
      <c r="H11" s="47" t="s">
        <v>3</v>
      </c>
      <c r="I11" s="48" t="s">
        <v>29</v>
      </c>
      <c r="J11" s="48" t="s">
        <v>30</v>
      </c>
    </row>
    <row r="12" spans="1:10" ht="15" customHeight="1">
      <c r="A12" s="49"/>
      <c r="B12" s="49" t="s">
        <v>14</v>
      </c>
      <c r="C12" s="49" t="s">
        <v>27</v>
      </c>
      <c r="D12" s="47"/>
      <c r="E12" s="47"/>
      <c r="F12" s="47"/>
      <c r="G12" s="47"/>
      <c r="H12" s="47"/>
      <c r="I12" s="48"/>
      <c r="J12" s="48"/>
    </row>
    <row r="13" spans="1:10" ht="14.25" customHeight="1">
      <c r="A13" s="49"/>
      <c r="B13" s="49"/>
      <c r="C13" s="49"/>
      <c r="D13" s="47"/>
      <c r="E13" s="47"/>
      <c r="F13" s="47"/>
      <c r="G13" s="47"/>
      <c r="H13" s="47"/>
      <c r="I13" s="48"/>
      <c r="J13" s="48"/>
    </row>
    <row r="14" spans="1:10" s="24" customFormat="1" ht="23.25" customHeight="1">
      <c r="A14" s="80" t="s">
        <v>11</v>
      </c>
      <c r="B14" s="74" t="s">
        <v>10</v>
      </c>
      <c r="C14" s="37" t="s">
        <v>49</v>
      </c>
      <c r="D14" s="38">
        <v>0</v>
      </c>
      <c r="E14" s="39">
        <v>10000</v>
      </c>
      <c r="F14" s="40">
        <v>1</v>
      </c>
      <c r="G14" s="39">
        <f aca="true" t="shared" si="0" ref="G14:G19">E14*F14</f>
        <v>10000</v>
      </c>
      <c r="H14" s="39">
        <f aca="true" t="shared" si="1" ref="H14:H19">G14*D14</f>
        <v>0</v>
      </c>
      <c r="I14" s="41">
        <v>18</v>
      </c>
      <c r="J14" s="41">
        <f aca="true" t="shared" si="2" ref="J14:J24">(H14*I14)/1000</f>
        <v>0</v>
      </c>
    </row>
    <row r="15" spans="1:10" s="24" customFormat="1" ht="23.25" customHeight="1">
      <c r="A15" s="81"/>
      <c r="B15" s="75"/>
      <c r="C15" s="37" t="s">
        <v>50</v>
      </c>
      <c r="D15" s="38">
        <v>0</v>
      </c>
      <c r="E15" s="39">
        <v>10000</v>
      </c>
      <c r="F15" s="40">
        <v>1</v>
      </c>
      <c r="G15" s="39">
        <v>16000</v>
      </c>
      <c r="H15" s="39">
        <f t="shared" si="1"/>
        <v>0</v>
      </c>
      <c r="I15" s="41">
        <v>16</v>
      </c>
      <c r="J15" s="41">
        <f t="shared" si="2"/>
        <v>0</v>
      </c>
    </row>
    <row r="16" spans="1:10" s="24" customFormat="1" ht="23.25" customHeight="1">
      <c r="A16" s="81"/>
      <c r="B16" s="75"/>
      <c r="C16" s="37" t="s">
        <v>51</v>
      </c>
      <c r="D16" s="38">
        <v>0</v>
      </c>
      <c r="E16" s="39">
        <v>10000</v>
      </c>
      <c r="F16" s="40">
        <v>1</v>
      </c>
      <c r="G16" s="39">
        <f>E16*F16</f>
        <v>10000</v>
      </c>
      <c r="H16" s="39">
        <f>G16*D16</f>
        <v>0</v>
      </c>
      <c r="I16" s="41">
        <v>9</v>
      </c>
      <c r="J16" s="41">
        <f t="shared" si="2"/>
        <v>0</v>
      </c>
    </row>
    <row r="17" spans="1:10" s="24" customFormat="1" ht="23.25" customHeight="1">
      <c r="A17" s="81"/>
      <c r="B17" s="75"/>
      <c r="C17" s="82" t="s">
        <v>31</v>
      </c>
      <c r="D17" s="38">
        <v>0</v>
      </c>
      <c r="E17" s="39">
        <v>10000</v>
      </c>
      <c r="F17" s="40">
        <v>1</v>
      </c>
      <c r="G17" s="39">
        <f>E17*F17</f>
        <v>10000</v>
      </c>
      <c r="H17" s="39">
        <f>G17*D17</f>
        <v>0</v>
      </c>
      <c r="I17" s="41">
        <v>30</v>
      </c>
      <c r="J17" s="41">
        <f t="shared" si="2"/>
        <v>0</v>
      </c>
    </row>
    <row r="18" spans="1:10" s="24" customFormat="1" ht="23.25" customHeight="1">
      <c r="A18" s="81"/>
      <c r="B18" s="74" t="s">
        <v>12</v>
      </c>
      <c r="C18" s="37" t="s">
        <v>52</v>
      </c>
      <c r="D18" s="38">
        <v>0</v>
      </c>
      <c r="E18" s="39">
        <v>15000</v>
      </c>
      <c r="F18" s="40">
        <v>1</v>
      </c>
      <c r="G18" s="39">
        <f t="shared" si="0"/>
        <v>15000</v>
      </c>
      <c r="H18" s="39">
        <f t="shared" si="1"/>
        <v>0</v>
      </c>
      <c r="I18" s="41">
        <v>12</v>
      </c>
      <c r="J18" s="41">
        <f t="shared" si="2"/>
        <v>0</v>
      </c>
    </row>
    <row r="19" spans="1:10" s="24" customFormat="1" ht="23.25" customHeight="1">
      <c r="A19" s="81"/>
      <c r="B19" s="74"/>
      <c r="C19" s="37" t="s">
        <v>53</v>
      </c>
      <c r="D19" s="38">
        <v>0</v>
      </c>
      <c r="E19" s="39">
        <v>15000</v>
      </c>
      <c r="F19" s="40">
        <v>1</v>
      </c>
      <c r="G19" s="39">
        <f t="shared" si="0"/>
        <v>15000</v>
      </c>
      <c r="H19" s="39">
        <f t="shared" si="1"/>
        <v>0</v>
      </c>
      <c r="I19" s="41">
        <v>15</v>
      </c>
      <c r="J19" s="41">
        <f t="shared" si="2"/>
        <v>0</v>
      </c>
    </row>
    <row r="20" spans="1:10" s="24" customFormat="1" ht="23.25" customHeight="1">
      <c r="A20" s="81"/>
      <c r="B20" s="74"/>
      <c r="C20" s="83" t="s">
        <v>48</v>
      </c>
      <c r="D20" s="38">
        <v>0</v>
      </c>
      <c r="E20" s="39">
        <v>15000</v>
      </c>
      <c r="F20" s="40">
        <v>1</v>
      </c>
      <c r="G20" s="39">
        <f aca="true" t="shared" si="3" ref="G20:G25">E20*F20</f>
        <v>15000</v>
      </c>
      <c r="H20" s="39">
        <f aca="true" t="shared" si="4" ref="H20:H25">G20*D20</f>
        <v>0</v>
      </c>
      <c r="I20" s="41">
        <v>6</v>
      </c>
      <c r="J20" s="41">
        <f t="shared" si="2"/>
        <v>0</v>
      </c>
    </row>
    <row r="21" spans="1:10" s="24" customFormat="1" ht="23.25" customHeight="1">
      <c r="A21" s="81"/>
      <c r="B21" s="74"/>
      <c r="C21" s="37" t="s">
        <v>15</v>
      </c>
      <c r="D21" s="38">
        <v>0</v>
      </c>
      <c r="E21" s="39">
        <v>10000</v>
      </c>
      <c r="F21" s="40">
        <v>1</v>
      </c>
      <c r="G21" s="39">
        <f t="shared" si="3"/>
        <v>10000</v>
      </c>
      <c r="H21" s="39">
        <f t="shared" si="4"/>
        <v>0</v>
      </c>
      <c r="I21" s="41">
        <v>25</v>
      </c>
      <c r="J21" s="41">
        <f t="shared" si="2"/>
        <v>0</v>
      </c>
    </row>
    <row r="22" spans="1:10" s="24" customFormat="1" ht="23.25" customHeight="1">
      <c r="A22" s="81"/>
      <c r="B22" s="74" t="s">
        <v>17</v>
      </c>
      <c r="C22" s="37" t="s">
        <v>52</v>
      </c>
      <c r="D22" s="38">
        <v>0</v>
      </c>
      <c r="E22" s="39">
        <v>35000</v>
      </c>
      <c r="F22" s="40">
        <v>1</v>
      </c>
      <c r="G22" s="39">
        <f t="shared" si="3"/>
        <v>35000</v>
      </c>
      <c r="H22" s="39">
        <f t="shared" si="4"/>
        <v>0</v>
      </c>
      <c r="I22" s="41">
        <v>15</v>
      </c>
      <c r="J22" s="41">
        <f t="shared" si="2"/>
        <v>0</v>
      </c>
    </row>
    <row r="23" spans="1:10" s="24" customFormat="1" ht="23.25" customHeight="1">
      <c r="A23" s="81"/>
      <c r="B23" s="74"/>
      <c r="C23" s="42" t="s">
        <v>54</v>
      </c>
      <c r="D23" s="38">
        <v>0</v>
      </c>
      <c r="E23" s="39">
        <v>35000</v>
      </c>
      <c r="F23" s="40">
        <v>1</v>
      </c>
      <c r="G23" s="39">
        <f t="shared" si="3"/>
        <v>35000</v>
      </c>
      <c r="H23" s="39">
        <f t="shared" si="4"/>
        <v>0</v>
      </c>
      <c r="I23" s="41">
        <v>7</v>
      </c>
      <c r="J23" s="41">
        <f t="shared" si="2"/>
        <v>0</v>
      </c>
    </row>
    <row r="24" spans="1:10" s="24" customFormat="1" ht="23.25" customHeight="1">
      <c r="A24" s="81"/>
      <c r="B24" s="74"/>
      <c r="C24" s="37" t="s">
        <v>15</v>
      </c>
      <c r="D24" s="38">
        <v>0</v>
      </c>
      <c r="E24" s="39">
        <v>10000</v>
      </c>
      <c r="F24" s="40">
        <v>1</v>
      </c>
      <c r="G24" s="39">
        <f t="shared" si="3"/>
        <v>10000</v>
      </c>
      <c r="H24" s="39">
        <f t="shared" si="4"/>
        <v>0</v>
      </c>
      <c r="I24" s="41">
        <v>25</v>
      </c>
      <c r="J24" s="41">
        <f t="shared" si="2"/>
        <v>0</v>
      </c>
    </row>
    <row r="25" spans="1:10" s="24" customFormat="1" ht="23.25" customHeight="1">
      <c r="A25" s="84"/>
      <c r="B25" s="37" t="s">
        <v>43</v>
      </c>
      <c r="C25" s="37" t="s">
        <v>42</v>
      </c>
      <c r="D25" s="38">
        <v>0</v>
      </c>
      <c r="E25" s="39">
        <v>10000</v>
      </c>
      <c r="F25" s="40">
        <v>1</v>
      </c>
      <c r="G25" s="39">
        <f t="shared" si="3"/>
        <v>10000</v>
      </c>
      <c r="H25" s="39">
        <f t="shared" si="4"/>
        <v>0</v>
      </c>
      <c r="I25" s="41">
        <v>15</v>
      </c>
      <c r="J25" s="41">
        <f>(H25*I25)/1000</f>
        <v>0</v>
      </c>
    </row>
    <row r="26" spans="1:10" ht="12.75">
      <c r="A26" s="12"/>
      <c r="B26" s="12"/>
      <c r="C26" s="12"/>
      <c r="D26" s="12"/>
      <c r="E26" s="12"/>
      <c r="F26" s="12"/>
      <c r="G26" s="12"/>
      <c r="H26" s="18" t="s">
        <v>4</v>
      </c>
      <c r="I26" s="18"/>
      <c r="J26" s="19">
        <f>SUM(J13:J25)</f>
        <v>0</v>
      </c>
    </row>
    <row r="27" spans="1:10" ht="12.75">
      <c r="A27" s="12"/>
      <c r="B27" s="12"/>
      <c r="C27" s="12"/>
      <c r="D27" s="12"/>
      <c r="E27" s="12"/>
      <c r="F27" s="12"/>
      <c r="G27" s="12"/>
      <c r="H27" s="18" t="s">
        <v>5</v>
      </c>
      <c r="I27" s="18"/>
      <c r="J27" s="19">
        <f>J26*0.2</f>
        <v>0</v>
      </c>
    </row>
    <row r="28" spans="1:10" ht="12.75">
      <c r="A28" s="20" t="s">
        <v>39</v>
      </c>
      <c r="B28" s="20"/>
      <c r="C28" s="20" t="s">
        <v>9</v>
      </c>
      <c r="D28" s="12"/>
      <c r="E28" s="12"/>
      <c r="F28" s="12"/>
      <c r="G28" s="12"/>
      <c r="H28" s="18" t="s">
        <v>8</v>
      </c>
      <c r="I28" s="18"/>
      <c r="J28" s="19">
        <f>SUM(J26:J27)</f>
        <v>0</v>
      </c>
    </row>
    <row r="29" spans="1:10" ht="12.75">
      <c r="A29" s="21" t="s">
        <v>40</v>
      </c>
      <c r="B29" s="12"/>
      <c r="C29" s="12" t="s">
        <v>37</v>
      </c>
      <c r="D29" s="12"/>
      <c r="E29" s="12"/>
      <c r="F29" s="12"/>
      <c r="G29" s="12"/>
      <c r="H29" s="12"/>
      <c r="I29" s="12"/>
      <c r="J29" s="12"/>
    </row>
    <row r="30" spans="1:10" ht="12.75">
      <c r="A30" s="21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1" t="s">
        <v>38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50" t="s">
        <v>22</v>
      </c>
      <c r="B33" s="51"/>
      <c r="C33" s="51"/>
      <c r="D33" s="12"/>
      <c r="E33" s="12"/>
      <c r="F33" s="12"/>
      <c r="G33" s="12"/>
      <c r="H33" s="12"/>
      <c r="I33" s="12"/>
      <c r="J33" s="12"/>
    </row>
    <row r="35" spans="1:97" s="30" customFormat="1" ht="12.75">
      <c r="A35" s="43" t="s">
        <v>44</v>
      </c>
      <c r="B35" s="44"/>
      <c r="C35" s="44"/>
      <c r="D35" s="44"/>
      <c r="E35" s="44"/>
      <c r="F35" s="44"/>
      <c r="G35" s="44"/>
      <c r="H35" s="44"/>
      <c r="I35" s="44"/>
      <c r="J35" s="45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</row>
  </sheetData>
  <sheetProtection selectLockedCells="1" selectUnlockedCells="1"/>
  <mergeCells count="23">
    <mergeCell ref="A33:C33"/>
    <mergeCell ref="B14:B17"/>
    <mergeCell ref="B18:B21"/>
    <mergeCell ref="B22:B24"/>
    <mergeCell ref="A1:J1"/>
    <mergeCell ref="A3:J3"/>
    <mergeCell ref="A6:J6"/>
    <mergeCell ref="A14:A25"/>
    <mergeCell ref="B12:B13"/>
    <mergeCell ref="C12:C13"/>
    <mergeCell ref="B11:C11"/>
    <mergeCell ref="D11:D13"/>
    <mergeCell ref="E11:E13"/>
    <mergeCell ref="J11:J13"/>
    <mergeCell ref="A35:J35"/>
    <mergeCell ref="A7:B7"/>
    <mergeCell ref="A8:B8"/>
    <mergeCell ref="A9:B9"/>
    <mergeCell ref="F11:F13"/>
    <mergeCell ref="G11:G13"/>
    <mergeCell ref="H11:H13"/>
    <mergeCell ref="I11:I13"/>
    <mergeCell ref="A11:A13"/>
  </mergeCells>
  <hyperlinks>
    <hyperlink ref="A14" r:id="rId1" display="www.bnt.bg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31"/>
  <sheetViews>
    <sheetView zoomScalePageLayoutView="0" workbookViewId="0" topLeftCell="A1">
      <pane ySplit="1" topLeftCell="A1" activePane="bottomLeft" state="split"/>
      <selection pane="topLeft" activeCell="I30" sqref="I30"/>
      <selection pane="bottomLeft" activeCell="B27" sqref="B27"/>
    </sheetView>
  </sheetViews>
  <sheetFormatPr defaultColWidth="9.140625" defaultRowHeight="12.75"/>
  <cols>
    <col min="1" max="1" width="17.7109375" style="22" customWidth="1"/>
    <col min="2" max="2" width="34.57421875" style="22" customWidth="1"/>
    <col min="3" max="3" width="35.00390625" style="22" customWidth="1"/>
    <col min="4" max="4" width="8.421875" style="22" customWidth="1"/>
    <col min="5" max="5" width="15.7109375" style="22" customWidth="1"/>
    <col min="6" max="6" width="12.00390625" style="22" customWidth="1"/>
    <col min="7" max="7" width="11.421875" style="22" customWidth="1"/>
    <col min="8" max="8" width="13.00390625" style="22" customWidth="1"/>
    <col min="9" max="9" width="13.57421875" style="22" customWidth="1"/>
    <col min="10" max="10" width="15.8515625" style="22" customWidth="1"/>
    <col min="11" max="97" width="9.140625" style="22" customWidth="1"/>
    <col min="98" max="128" width="9.00390625" style="11" customWidth="1"/>
    <col min="129" max="16384" width="9.140625" style="11" customWidth="1"/>
  </cols>
  <sheetData>
    <row r="1" spans="1:10" s="22" customFormat="1" ht="18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22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22" customFormat="1" ht="15">
      <c r="A3" s="55" t="s">
        <v>41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s="22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s="22" customFormat="1" ht="15.75" customHeight="1">
      <c r="A5" s="58" t="s">
        <v>36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s="22" customFormat="1" ht="14.25" customHeight="1">
      <c r="A6" s="46" t="s">
        <v>9</v>
      </c>
      <c r="B6" s="46"/>
      <c r="C6" s="12"/>
      <c r="D6" s="12"/>
      <c r="E6" s="12"/>
      <c r="F6" s="12"/>
      <c r="G6" s="12"/>
      <c r="H6" s="13"/>
      <c r="I6" s="12"/>
      <c r="J6" s="12"/>
    </row>
    <row r="7" spans="1:10" s="22" customFormat="1" ht="14.25" customHeight="1">
      <c r="A7" s="46" t="s">
        <v>33</v>
      </c>
      <c r="B7" s="46"/>
      <c r="C7" s="12"/>
      <c r="D7" s="12"/>
      <c r="E7" s="12"/>
      <c r="F7" s="12"/>
      <c r="G7" s="12"/>
      <c r="H7" s="13"/>
      <c r="I7" s="12"/>
      <c r="J7" s="12"/>
    </row>
    <row r="8" spans="1:10" s="22" customFormat="1" ht="13.5" customHeight="1">
      <c r="A8" s="46" t="s">
        <v>34</v>
      </c>
      <c r="B8" s="46"/>
      <c r="C8" s="12"/>
      <c r="D8" s="14"/>
      <c r="E8" s="12"/>
      <c r="F8" s="12"/>
      <c r="G8" s="12"/>
      <c r="H8" s="13"/>
      <c r="I8" s="12"/>
      <c r="J8" s="12"/>
    </row>
    <row r="9" spans="1:10" s="23" customFormat="1" ht="12.75" customHeight="1">
      <c r="A9" s="15"/>
      <c r="B9" s="16"/>
      <c r="C9" s="15"/>
      <c r="D9" s="16"/>
      <c r="E9" s="16"/>
      <c r="F9" s="16"/>
      <c r="G9" s="16"/>
      <c r="H9" s="16"/>
      <c r="I9" s="16"/>
      <c r="J9" s="17"/>
    </row>
    <row r="10" spans="1:10" s="22" customFormat="1" ht="15" customHeight="1">
      <c r="A10" s="61" t="s">
        <v>25</v>
      </c>
      <c r="B10" s="61" t="s">
        <v>26</v>
      </c>
      <c r="C10" s="61"/>
      <c r="D10" s="62" t="s">
        <v>0</v>
      </c>
      <c r="E10" s="62" t="s">
        <v>28</v>
      </c>
      <c r="F10" s="62" t="s">
        <v>1</v>
      </c>
      <c r="G10" s="62" t="s">
        <v>2</v>
      </c>
      <c r="H10" s="62" t="s">
        <v>3</v>
      </c>
      <c r="I10" s="63" t="s">
        <v>29</v>
      </c>
      <c r="J10" s="63" t="s">
        <v>30</v>
      </c>
    </row>
    <row r="11" spans="1:10" s="22" customFormat="1" ht="15" customHeight="1">
      <c r="A11" s="61"/>
      <c r="B11" s="61" t="s">
        <v>14</v>
      </c>
      <c r="C11" s="61" t="s">
        <v>27</v>
      </c>
      <c r="D11" s="62"/>
      <c r="E11" s="62"/>
      <c r="F11" s="62"/>
      <c r="G11" s="62"/>
      <c r="H11" s="62"/>
      <c r="I11" s="63"/>
      <c r="J11" s="63"/>
    </row>
    <row r="12" spans="1:10" s="22" customFormat="1" ht="14.25" customHeight="1">
      <c r="A12" s="61"/>
      <c r="B12" s="61"/>
      <c r="C12" s="61"/>
      <c r="D12" s="62"/>
      <c r="E12" s="62"/>
      <c r="F12" s="62"/>
      <c r="G12" s="62"/>
      <c r="H12" s="62"/>
      <c r="I12" s="63"/>
      <c r="J12" s="63"/>
    </row>
    <row r="13" spans="1:10" s="24" customFormat="1" ht="23.25" customHeight="1">
      <c r="A13" s="80" t="s">
        <v>45</v>
      </c>
      <c r="B13" s="74" t="s">
        <v>47</v>
      </c>
      <c r="C13" s="37" t="s">
        <v>49</v>
      </c>
      <c r="D13" s="38">
        <v>0</v>
      </c>
      <c r="E13" s="39">
        <v>15000</v>
      </c>
      <c r="F13" s="40">
        <v>1</v>
      </c>
      <c r="G13" s="39">
        <f aca="true" t="shared" si="0" ref="G13:G21">E13*F13</f>
        <v>15000</v>
      </c>
      <c r="H13" s="39">
        <f aca="true" t="shared" si="1" ref="H13:H21">G13*D13</f>
        <v>0</v>
      </c>
      <c r="I13" s="41">
        <v>18</v>
      </c>
      <c r="J13" s="41">
        <f aca="true" t="shared" si="2" ref="J13:J18">(H13*I13)/1000</f>
        <v>0</v>
      </c>
    </row>
    <row r="14" spans="1:10" s="24" customFormat="1" ht="23.25" customHeight="1">
      <c r="A14" s="81"/>
      <c r="B14" s="75"/>
      <c r="C14" s="37" t="s">
        <v>55</v>
      </c>
      <c r="D14" s="38">
        <v>0</v>
      </c>
      <c r="E14" s="39">
        <v>15000</v>
      </c>
      <c r="F14" s="40">
        <v>1</v>
      </c>
      <c r="G14" s="39">
        <f t="shared" si="0"/>
        <v>15000</v>
      </c>
      <c r="H14" s="39">
        <f t="shared" si="1"/>
        <v>0</v>
      </c>
      <c r="I14" s="41">
        <v>10</v>
      </c>
      <c r="J14" s="41">
        <f t="shared" si="2"/>
        <v>0</v>
      </c>
    </row>
    <row r="15" spans="1:10" s="24" customFormat="1" ht="23.25" customHeight="1">
      <c r="A15" s="81"/>
      <c r="B15" s="74" t="s">
        <v>46</v>
      </c>
      <c r="C15" s="37" t="s">
        <v>52</v>
      </c>
      <c r="D15" s="38">
        <v>0</v>
      </c>
      <c r="E15" s="39">
        <v>3000</v>
      </c>
      <c r="F15" s="40">
        <v>1</v>
      </c>
      <c r="G15" s="39">
        <f t="shared" si="0"/>
        <v>3000</v>
      </c>
      <c r="H15" s="39">
        <f t="shared" si="1"/>
        <v>0</v>
      </c>
      <c r="I15" s="41">
        <v>8</v>
      </c>
      <c r="J15" s="41">
        <f t="shared" si="2"/>
        <v>0</v>
      </c>
    </row>
    <row r="16" spans="1:10" s="24" customFormat="1" ht="23.25" customHeight="1">
      <c r="A16" s="81"/>
      <c r="B16" s="74"/>
      <c r="C16" s="83" t="s">
        <v>56</v>
      </c>
      <c r="D16" s="38">
        <v>0</v>
      </c>
      <c r="E16" s="39">
        <v>3000</v>
      </c>
      <c r="F16" s="40">
        <v>1</v>
      </c>
      <c r="G16" s="39">
        <f t="shared" si="0"/>
        <v>3000</v>
      </c>
      <c r="H16" s="39">
        <f t="shared" si="1"/>
        <v>0</v>
      </c>
      <c r="I16" s="41">
        <v>5</v>
      </c>
      <c r="J16" s="41">
        <f t="shared" si="2"/>
        <v>0</v>
      </c>
    </row>
    <row r="17" spans="1:10" s="24" customFormat="1" ht="23.25" customHeight="1">
      <c r="A17" s="81"/>
      <c r="B17" s="74" t="s">
        <v>58</v>
      </c>
      <c r="C17" s="37" t="s">
        <v>52</v>
      </c>
      <c r="D17" s="38">
        <v>0</v>
      </c>
      <c r="E17" s="39">
        <v>4000</v>
      </c>
      <c r="F17" s="40">
        <v>1</v>
      </c>
      <c r="G17" s="39">
        <f t="shared" si="0"/>
        <v>4000</v>
      </c>
      <c r="H17" s="39">
        <f t="shared" si="1"/>
        <v>0</v>
      </c>
      <c r="I17" s="41">
        <v>8</v>
      </c>
      <c r="J17" s="41">
        <f t="shared" si="2"/>
        <v>0</v>
      </c>
    </row>
    <row r="18" spans="1:10" s="24" customFormat="1" ht="23.25" customHeight="1">
      <c r="A18" s="81"/>
      <c r="B18" s="74"/>
      <c r="C18" s="42" t="s">
        <v>57</v>
      </c>
      <c r="D18" s="38">
        <v>0</v>
      </c>
      <c r="E18" s="39">
        <v>4000</v>
      </c>
      <c r="F18" s="40">
        <v>1</v>
      </c>
      <c r="G18" s="39">
        <f t="shared" si="0"/>
        <v>4000</v>
      </c>
      <c r="H18" s="39">
        <f t="shared" si="1"/>
        <v>0</v>
      </c>
      <c r="I18" s="41">
        <v>5</v>
      </c>
      <c r="J18" s="41">
        <f t="shared" si="2"/>
        <v>0</v>
      </c>
    </row>
    <row r="19" spans="1:10" s="24" customFormat="1" ht="23.25" customHeight="1">
      <c r="A19" s="81"/>
      <c r="B19" s="85" t="s">
        <v>59</v>
      </c>
      <c r="C19" s="37" t="s">
        <v>52</v>
      </c>
      <c r="D19" s="38">
        <v>0</v>
      </c>
      <c r="E19" s="39">
        <v>4000</v>
      </c>
      <c r="F19" s="40">
        <v>1</v>
      </c>
      <c r="G19" s="39">
        <f t="shared" si="0"/>
        <v>4000</v>
      </c>
      <c r="H19" s="39">
        <f t="shared" si="1"/>
        <v>0</v>
      </c>
      <c r="I19" s="41">
        <v>8</v>
      </c>
      <c r="J19" s="41">
        <f>(H19*I19)/1000</f>
        <v>0</v>
      </c>
    </row>
    <row r="20" spans="1:10" s="24" customFormat="1" ht="23.25" customHeight="1">
      <c r="A20" s="81"/>
      <c r="B20" s="86"/>
      <c r="C20" s="42" t="s">
        <v>57</v>
      </c>
      <c r="D20" s="38">
        <v>0</v>
      </c>
      <c r="E20" s="39">
        <v>4000</v>
      </c>
      <c r="F20" s="40">
        <v>1</v>
      </c>
      <c r="G20" s="39">
        <f t="shared" si="0"/>
        <v>4000</v>
      </c>
      <c r="H20" s="39">
        <f t="shared" si="1"/>
        <v>0</v>
      </c>
      <c r="I20" s="41">
        <v>5</v>
      </c>
      <c r="J20" s="41">
        <f>(H20*I20)/1000</f>
        <v>0</v>
      </c>
    </row>
    <row r="21" spans="1:10" s="24" customFormat="1" ht="23.25" customHeight="1">
      <c r="A21" s="84"/>
      <c r="B21" s="37" t="s">
        <v>60</v>
      </c>
      <c r="C21" s="37" t="s">
        <v>15</v>
      </c>
      <c r="D21" s="38">
        <v>0</v>
      </c>
      <c r="E21" s="39">
        <v>0</v>
      </c>
      <c r="F21" s="40">
        <v>1</v>
      </c>
      <c r="G21" s="39">
        <f t="shared" si="0"/>
        <v>0</v>
      </c>
      <c r="H21" s="39">
        <f t="shared" si="1"/>
        <v>0</v>
      </c>
      <c r="I21" s="41">
        <v>20</v>
      </c>
      <c r="J21" s="41">
        <f>(H21*I21)/1000</f>
        <v>0</v>
      </c>
    </row>
    <row r="22" spans="1:10" s="22" customFormat="1" ht="12.75">
      <c r="A22" s="12"/>
      <c r="B22" s="12"/>
      <c r="C22" s="12"/>
      <c r="D22" s="12"/>
      <c r="E22" s="12"/>
      <c r="F22" s="12"/>
      <c r="G22" s="12"/>
      <c r="H22" s="89" t="s">
        <v>4</v>
      </c>
      <c r="I22" s="89"/>
      <c r="J22" s="90">
        <f>SUM(J12:J21)</f>
        <v>0</v>
      </c>
    </row>
    <row r="23" spans="1:10" s="22" customFormat="1" ht="12.75">
      <c r="A23" s="12"/>
      <c r="B23" s="12"/>
      <c r="C23" s="12"/>
      <c r="D23" s="12"/>
      <c r="E23" s="12"/>
      <c r="F23" s="12"/>
      <c r="G23" s="12"/>
      <c r="H23" s="89" t="s">
        <v>5</v>
      </c>
      <c r="I23" s="89"/>
      <c r="J23" s="90">
        <f>J22*0.2</f>
        <v>0</v>
      </c>
    </row>
    <row r="24" spans="1:10" s="22" customFormat="1" ht="12.75">
      <c r="A24" s="20" t="s">
        <v>39</v>
      </c>
      <c r="B24" s="20"/>
      <c r="C24" s="20" t="s">
        <v>9</v>
      </c>
      <c r="D24" s="12"/>
      <c r="E24" s="12"/>
      <c r="F24" s="12"/>
      <c r="G24" s="12"/>
      <c r="H24" s="89" t="s">
        <v>8</v>
      </c>
      <c r="I24" s="89"/>
      <c r="J24" s="90">
        <f>SUM(J22:J23)</f>
        <v>0</v>
      </c>
    </row>
    <row r="25" spans="1:10" s="22" customFormat="1" ht="12.75">
      <c r="A25" s="21" t="s">
        <v>40</v>
      </c>
      <c r="B25" s="12"/>
      <c r="C25" s="12" t="s">
        <v>37</v>
      </c>
      <c r="D25" s="12"/>
      <c r="E25" s="12"/>
      <c r="F25" s="12"/>
      <c r="G25" s="12"/>
      <c r="H25" s="12"/>
      <c r="I25" s="12"/>
      <c r="J25" s="12"/>
    </row>
    <row r="26" spans="1:10" s="22" customFormat="1" ht="12.75">
      <c r="A26" s="21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22" customFormat="1" ht="12.75">
      <c r="A27" s="21" t="s">
        <v>38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s="22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22" customFormat="1" ht="12.75">
      <c r="A29" s="50" t="s">
        <v>22</v>
      </c>
      <c r="B29" s="51"/>
      <c r="C29" s="51"/>
      <c r="D29" s="12"/>
      <c r="E29" s="12"/>
      <c r="F29" s="12"/>
      <c r="G29" s="12"/>
      <c r="H29" s="12"/>
      <c r="I29" s="12"/>
      <c r="J29" s="12"/>
    </row>
    <row r="31" spans="1:97" s="30" customFormat="1" ht="12.75">
      <c r="A31" s="43" t="s">
        <v>44</v>
      </c>
      <c r="B31" s="44"/>
      <c r="C31" s="44"/>
      <c r="D31" s="44"/>
      <c r="E31" s="44"/>
      <c r="F31" s="44"/>
      <c r="G31" s="44"/>
      <c r="H31" s="44"/>
      <c r="I31" s="44"/>
      <c r="J31" s="45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</row>
  </sheetData>
  <sheetProtection selectLockedCells="1" selectUnlockedCells="1"/>
  <mergeCells count="24">
    <mergeCell ref="A1:J1"/>
    <mergeCell ref="A3:J3"/>
    <mergeCell ref="A5:J5"/>
    <mergeCell ref="A6:B6"/>
    <mergeCell ref="A7:B7"/>
    <mergeCell ref="A8:B8"/>
    <mergeCell ref="A10:A12"/>
    <mergeCell ref="B10:C10"/>
    <mergeCell ref="D10:D12"/>
    <mergeCell ref="E10:E12"/>
    <mergeCell ref="F10:F12"/>
    <mergeCell ref="G10:G12"/>
    <mergeCell ref="H10:H12"/>
    <mergeCell ref="I10:I12"/>
    <mergeCell ref="J10:J12"/>
    <mergeCell ref="B17:B18"/>
    <mergeCell ref="A29:C29"/>
    <mergeCell ref="A31:J31"/>
    <mergeCell ref="B19:B20"/>
    <mergeCell ref="A13:A21"/>
    <mergeCell ref="B11:B12"/>
    <mergeCell ref="C11:C12"/>
    <mergeCell ref="B13:B14"/>
    <mergeCell ref="B15:B16"/>
  </mergeCells>
  <hyperlinks>
    <hyperlink ref="A13" r:id="rId1" display="www.bnt.bg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36"/>
  <sheetViews>
    <sheetView zoomScalePageLayoutView="0" workbookViewId="0" topLeftCell="A1">
      <pane ySplit="1" topLeftCell="A1" activePane="bottomLeft" state="split"/>
      <selection pane="topLeft" activeCell="I30" sqref="I30"/>
      <selection pane="bottomLeft" activeCell="A7" sqref="A7:B7"/>
    </sheetView>
  </sheetViews>
  <sheetFormatPr defaultColWidth="9.140625" defaultRowHeight="12.75"/>
  <cols>
    <col min="1" max="1" width="17.7109375" style="1" customWidth="1"/>
    <col min="2" max="2" width="34.57421875" style="1" customWidth="1"/>
    <col min="3" max="3" width="35.00390625" style="1" customWidth="1"/>
    <col min="4" max="4" width="8.421875" style="1" customWidth="1"/>
    <col min="5" max="5" width="15.7109375" style="1" customWidth="1"/>
    <col min="6" max="6" width="12.00390625" style="1" customWidth="1"/>
    <col min="7" max="7" width="11.421875" style="1" customWidth="1"/>
    <col min="8" max="8" width="13.00390625" style="1" customWidth="1"/>
    <col min="9" max="9" width="13.57421875" style="1" customWidth="1"/>
    <col min="10" max="10" width="15.8515625" style="1" customWidth="1"/>
    <col min="11" max="95" width="9.140625" style="1" customWidth="1"/>
    <col min="96" max="126" width="9.00390625" style="2" customWidth="1"/>
  </cols>
  <sheetData>
    <row r="1" spans="1:10" s="22" customFormat="1" ht="18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22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22" customFormat="1" ht="15">
      <c r="A3" s="55" t="s">
        <v>41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s="22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s="22" customFormat="1" ht="12.75">
      <c r="A5" s="25"/>
      <c r="B5" s="26"/>
      <c r="C5" s="26"/>
      <c r="D5" s="26"/>
      <c r="E5" s="26"/>
      <c r="F5" s="26"/>
      <c r="G5" s="26"/>
      <c r="H5" s="26"/>
      <c r="I5" s="26"/>
      <c r="J5" s="27"/>
    </row>
    <row r="6" spans="1:10" s="22" customFormat="1" ht="14.25">
      <c r="A6" s="58" t="s">
        <v>36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s="22" customFormat="1" ht="14.25" customHeight="1">
      <c r="A7" s="46" t="s">
        <v>9</v>
      </c>
      <c r="B7" s="46"/>
      <c r="C7" s="12"/>
      <c r="D7" s="12"/>
      <c r="E7" s="12"/>
      <c r="F7" s="12"/>
      <c r="G7" s="12"/>
      <c r="H7" s="13"/>
      <c r="I7" s="12"/>
      <c r="J7" s="12"/>
    </row>
    <row r="8" spans="1:10" s="22" customFormat="1" ht="14.25" customHeight="1">
      <c r="A8" s="46" t="s">
        <v>33</v>
      </c>
      <c r="B8" s="46"/>
      <c r="C8" s="12"/>
      <c r="D8" s="12"/>
      <c r="E8" s="12"/>
      <c r="F8" s="12"/>
      <c r="G8" s="12"/>
      <c r="H8" s="13"/>
      <c r="I8" s="12"/>
      <c r="J8" s="12"/>
    </row>
    <row r="9" spans="1:66" s="28" customFormat="1" ht="13.5" customHeight="1">
      <c r="A9" s="70" t="s">
        <v>34</v>
      </c>
      <c r="B9" s="70"/>
      <c r="C9" s="33"/>
      <c r="D9" s="34"/>
      <c r="E9" s="33"/>
      <c r="F9" s="33"/>
      <c r="G9" s="33"/>
      <c r="H9" s="35"/>
      <c r="I9" s="33"/>
      <c r="J9" s="33"/>
      <c r="K9" s="64" t="s">
        <v>32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</row>
    <row r="10" spans="1:66" s="7" customFormat="1" ht="12.75" customHeight="1">
      <c r="A10" s="15"/>
      <c r="B10" s="16"/>
      <c r="C10" s="15"/>
      <c r="D10" s="16"/>
      <c r="E10" s="16"/>
      <c r="F10" s="16"/>
      <c r="G10" s="16"/>
      <c r="H10" s="16"/>
      <c r="I10" s="16"/>
      <c r="J10" s="1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95" s="5" customFormat="1" ht="15" customHeight="1">
      <c r="A11" s="73" t="s">
        <v>62</v>
      </c>
      <c r="B11" s="73" t="s">
        <v>26</v>
      </c>
      <c r="C11" s="73"/>
      <c r="D11" s="71" t="s">
        <v>0</v>
      </c>
      <c r="E11" s="71" t="s">
        <v>28</v>
      </c>
      <c r="F11" s="71" t="s">
        <v>1</v>
      </c>
      <c r="G11" s="71" t="s">
        <v>2</v>
      </c>
      <c r="H11" s="71" t="s">
        <v>3</v>
      </c>
      <c r="I11" s="72" t="s">
        <v>23</v>
      </c>
      <c r="J11" s="72" t="s">
        <v>30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s="5" customFormat="1" ht="15" customHeight="1">
      <c r="A12" s="73"/>
      <c r="B12" s="73" t="s">
        <v>14</v>
      </c>
      <c r="C12" s="73" t="s">
        <v>27</v>
      </c>
      <c r="D12" s="71"/>
      <c r="E12" s="71"/>
      <c r="F12" s="71"/>
      <c r="G12" s="71"/>
      <c r="H12" s="71"/>
      <c r="I12" s="72"/>
      <c r="J12" s="7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s="5" customFormat="1" ht="38.25" customHeight="1">
      <c r="A13" s="73"/>
      <c r="B13" s="73"/>
      <c r="C13" s="73"/>
      <c r="D13" s="71"/>
      <c r="E13" s="71"/>
      <c r="F13" s="71"/>
      <c r="G13" s="71"/>
      <c r="H13" s="71"/>
      <c r="I13" s="72"/>
      <c r="J13" s="7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66" s="6" customFormat="1" ht="24" customHeight="1">
      <c r="A14" s="66" t="s">
        <v>18</v>
      </c>
      <c r="B14" s="74" t="s">
        <v>10</v>
      </c>
      <c r="C14" s="37" t="s">
        <v>19</v>
      </c>
      <c r="D14" s="38">
        <v>1</v>
      </c>
      <c r="E14" s="39">
        <v>2500</v>
      </c>
      <c r="F14" s="40">
        <v>1</v>
      </c>
      <c r="G14" s="39">
        <f>E14*F14</f>
        <v>2500</v>
      </c>
      <c r="H14" s="39">
        <f aca="true" t="shared" si="0" ref="H14:H20">G14*D14</f>
        <v>2500</v>
      </c>
      <c r="I14" s="41">
        <v>11</v>
      </c>
      <c r="J14" s="41">
        <f>(H14*I14)/1000</f>
        <v>27.5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</row>
    <row r="15" spans="1:66" s="6" customFormat="1" ht="24" customHeight="1">
      <c r="A15" s="67"/>
      <c r="B15" s="75"/>
      <c r="C15" s="37" t="s">
        <v>20</v>
      </c>
      <c r="D15" s="38">
        <v>1</v>
      </c>
      <c r="E15" s="39">
        <v>2500</v>
      </c>
      <c r="F15" s="40">
        <v>1</v>
      </c>
      <c r="G15" s="39">
        <v>16000</v>
      </c>
      <c r="H15" s="39">
        <f t="shared" si="0"/>
        <v>16000</v>
      </c>
      <c r="I15" s="41">
        <v>12</v>
      </c>
      <c r="J15" s="41">
        <f aca="true" t="shared" si="1" ref="J15:J20">(H15*I15)/1000</f>
        <v>192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1:66" s="6" customFormat="1" ht="24" customHeight="1">
      <c r="A16" s="67"/>
      <c r="B16" s="75"/>
      <c r="C16" s="37" t="s">
        <v>16</v>
      </c>
      <c r="D16" s="38">
        <v>1</v>
      </c>
      <c r="E16" s="39">
        <v>2500</v>
      </c>
      <c r="F16" s="40">
        <v>1</v>
      </c>
      <c r="G16" s="39">
        <f>E16*F16</f>
        <v>2500</v>
      </c>
      <c r="H16" s="39">
        <f t="shared" si="0"/>
        <v>2500</v>
      </c>
      <c r="I16" s="41">
        <v>17</v>
      </c>
      <c r="J16" s="41">
        <f t="shared" si="1"/>
        <v>42.5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1:66" s="6" customFormat="1" ht="24" customHeight="1">
      <c r="A17" s="67"/>
      <c r="B17" s="74" t="s">
        <v>12</v>
      </c>
      <c r="C17" s="37" t="s">
        <v>20</v>
      </c>
      <c r="D17" s="38">
        <v>1</v>
      </c>
      <c r="E17" s="39">
        <v>7500</v>
      </c>
      <c r="F17" s="40">
        <v>1</v>
      </c>
      <c r="G17" s="39">
        <f>E17*F17</f>
        <v>7500</v>
      </c>
      <c r="H17" s="39">
        <f t="shared" si="0"/>
        <v>7500</v>
      </c>
      <c r="I17" s="41">
        <v>8</v>
      </c>
      <c r="J17" s="41">
        <f t="shared" si="1"/>
        <v>60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</row>
    <row r="18" spans="1:66" s="6" customFormat="1" ht="26.25" customHeight="1">
      <c r="A18" s="67"/>
      <c r="B18" s="74"/>
      <c r="C18" s="37" t="s">
        <v>21</v>
      </c>
      <c r="D18" s="38">
        <v>1</v>
      </c>
      <c r="E18" s="39">
        <v>7500</v>
      </c>
      <c r="F18" s="40">
        <v>1</v>
      </c>
      <c r="G18" s="39">
        <f>E18*F18</f>
        <v>7500</v>
      </c>
      <c r="H18" s="39">
        <f t="shared" si="0"/>
        <v>7500</v>
      </c>
      <c r="I18" s="41">
        <v>13</v>
      </c>
      <c r="J18" s="41">
        <f t="shared" si="1"/>
        <v>97.5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</row>
    <row r="19" spans="1:66" s="6" customFormat="1" ht="24" customHeight="1">
      <c r="A19" s="67"/>
      <c r="B19" s="74" t="s">
        <v>13</v>
      </c>
      <c r="C19" s="37" t="s">
        <v>20</v>
      </c>
      <c r="D19" s="38">
        <v>1</v>
      </c>
      <c r="E19" s="39">
        <v>10000</v>
      </c>
      <c r="F19" s="40">
        <v>1</v>
      </c>
      <c r="G19" s="39">
        <f>E19*F19</f>
        <v>10000</v>
      </c>
      <c r="H19" s="39">
        <f t="shared" si="0"/>
        <v>10000</v>
      </c>
      <c r="I19" s="41">
        <v>10</v>
      </c>
      <c r="J19" s="41">
        <f t="shared" si="1"/>
        <v>100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</row>
    <row r="20" spans="1:66" s="6" customFormat="1" ht="21" customHeight="1">
      <c r="A20" s="68"/>
      <c r="B20" s="74"/>
      <c r="C20" s="42" t="s">
        <v>16</v>
      </c>
      <c r="D20" s="38">
        <v>1</v>
      </c>
      <c r="E20" s="39">
        <v>10000</v>
      </c>
      <c r="F20" s="40">
        <v>1</v>
      </c>
      <c r="G20" s="39">
        <f>E20*F20</f>
        <v>10000</v>
      </c>
      <c r="H20" s="39">
        <f t="shared" si="0"/>
        <v>10000</v>
      </c>
      <c r="I20" s="41">
        <v>15</v>
      </c>
      <c r="J20" s="41">
        <f t="shared" si="1"/>
        <v>150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</row>
    <row r="21" spans="1:95" s="9" customFormat="1" ht="12.75">
      <c r="A21" s="12"/>
      <c r="B21" s="12"/>
      <c r="C21" s="12"/>
      <c r="D21" s="12"/>
      <c r="E21" s="12"/>
      <c r="F21" s="12"/>
      <c r="G21" s="12"/>
      <c r="H21" s="87" t="s">
        <v>4</v>
      </c>
      <c r="I21" s="87"/>
      <c r="J21" s="88">
        <f>SUM(J13:J20)</f>
        <v>669.5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</row>
    <row r="22" spans="1:95" s="9" customFormat="1" ht="12.75">
      <c r="A22" s="12"/>
      <c r="B22" s="12"/>
      <c r="C22" s="12"/>
      <c r="D22" s="12"/>
      <c r="E22" s="12"/>
      <c r="F22" s="12"/>
      <c r="G22" s="12"/>
      <c r="H22" s="87" t="s">
        <v>5</v>
      </c>
      <c r="I22" s="87"/>
      <c r="J22" s="88">
        <f>J21*0.2</f>
        <v>133.9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</row>
    <row r="23" spans="1:95" s="9" customFormat="1" ht="12.75">
      <c r="A23" s="20" t="s">
        <v>6</v>
      </c>
      <c r="B23" s="20"/>
      <c r="C23" s="20" t="s">
        <v>9</v>
      </c>
      <c r="D23" s="12"/>
      <c r="E23" s="12"/>
      <c r="F23" s="12"/>
      <c r="G23" s="12"/>
      <c r="H23" s="87" t="s">
        <v>8</v>
      </c>
      <c r="I23" s="87"/>
      <c r="J23" s="88">
        <f>SUM(J21:J22)</f>
        <v>803.4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</row>
    <row r="24" spans="1:95" s="9" customFormat="1" ht="12.75">
      <c r="A24" s="20" t="s">
        <v>7</v>
      </c>
      <c r="B24" s="20"/>
      <c r="C24" s="20" t="s">
        <v>37</v>
      </c>
      <c r="D24" s="12"/>
      <c r="E24" s="12"/>
      <c r="F24" s="12"/>
      <c r="G24" s="12"/>
      <c r="H24" s="87"/>
      <c r="I24" s="87"/>
      <c r="J24" s="8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</row>
    <row r="25" spans="1:95" s="9" customFormat="1" ht="12.75">
      <c r="A25" s="20"/>
      <c r="B25" s="20"/>
      <c r="C25" s="20"/>
      <c r="D25" s="12"/>
      <c r="E25" s="12"/>
      <c r="F25" s="12"/>
      <c r="G25" s="12"/>
      <c r="H25" s="87"/>
      <c r="I25" s="87"/>
      <c r="J25" s="8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</row>
    <row r="26" spans="1:95" s="9" customFormat="1" ht="12.75">
      <c r="A26" s="21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</row>
    <row r="27" spans="1:95" s="9" customFormat="1" ht="12.75">
      <c r="A27" s="12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</row>
    <row r="28" spans="1:95" s="9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</row>
    <row r="29" spans="1:153" s="30" customFormat="1" ht="12.75">
      <c r="A29" s="69" t="s">
        <v>44</v>
      </c>
      <c r="B29" s="69"/>
      <c r="C29" s="69"/>
      <c r="D29" s="69"/>
      <c r="E29" s="69"/>
      <c r="F29" s="69"/>
      <c r="G29" s="69"/>
      <c r="H29" s="69"/>
      <c r="I29" s="69"/>
      <c r="J29" s="6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1:6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6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1:6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</sheetData>
  <sheetProtection selectLockedCells="1" selectUnlockedCells="1"/>
  <mergeCells count="23">
    <mergeCell ref="B19:B20"/>
    <mergeCell ref="A11:A13"/>
    <mergeCell ref="B11:C11"/>
    <mergeCell ref="B14:B16"/>
    <mergeCell ref="B17:B18"/>
    <mergeCell ref="I11:I13"/>
    <mergeCell ref="J11:J13"/>
    <mergeCell ref="B12:B13"/>
    <mergeCell ref="C12:C13"/>
    <mergeCell ref="D11:D13"/>
    <mergeCell ref="E11:E13"/>
    <mergeCell ref="F11:F13"/>
    <mergeCell ref="G11:G13"/>
    <mergeCell ref="K9:BN9"/>
    <mergeCell ref="A14:A20"/>
    <mergeCell ref="A29:J29"/>
    <mergeCell ref="A1:J1"/>
    <mergeCell ref="A3:J3"/>
    <mergeCell ref="A6:J6"/>
    <mergeCell ref="A7:B7"/>
    <mergeCell ref="A8:B8"/>
    <mergeCell ref="A9:B9"/>
    <mergeCell ref="H11:H13"/>
  </mergeCells>
  <hyperlinks>
    <hyperlink ref="A14" r:id="rId1" display="www.bnt.bg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32"/>
  <sheetViews>
    <sheetView zoomScalePageLayoutView="0" workbookViewId="0" topLeftCell="A1">
      <pane ySplit="1" topLeftCell="A4" activePane="bottomLeft" state="split"/>
      <selection pane="topLeft" activeCell="I30" sqref="I30"/>
      <selection pane="bottomLeft" activeCell="D21" sqref="D21"/>
    </sheetView>
  </sheetViews>
  <sheetFormatPr defaultColWidth="9.140625" defaultRowHeight="12.75"/>
  <cols>
    <col min="1" max="1" width="17.7109375" style="1" customWidth="1"/>
    <col min="2" max="2" width="34.57421875" style="1" customWidth="1"/>
    <col min="3" max="3" width="35.00390625" style="1" customWidth="1"/>
    <col min="4" max="4" width="8.421875" style="1" customWidth="1"/>
    <col min="5" max="5" width="15.7109375" style="1" customWidth="1"/>
    <col min="6" max="6" width="12.00390625" style="1" customWidth="1"/>
    <col min="7" max="7" width="11.421875" style="1" customWidth="1"/>
    <col min="8" max="8" width="13.00390625" style="1" customWidth="1"/>
    <col min="9" max="9" width="13.57421875" style="1" customWidth="1"/>
    <col min="10" max="10" width="15.8515625" style="1" customWidth="1"/>
    <col min="11" max="95" width="9.140625" style="1" customWidth="1"/>
    <col min="96" max="126" width="9.00390625" style="2" customWidth="1"/>
  </cols>
  <sheetData>
    <row r="1" spans="1:91" s="22" customFormat="1" ht="18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1" s="22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</row>
    <row r="3" spans="1:91" s="22" customFormat="1" ht="15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</row>
    <row r="4" spans="1:91" s="22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</row>
    <row r="5" spans="1:91" s="22" customFormat="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</row>
    <row r="6" spans="1:91" s="22" customFormat="1" ht="14.25">
      <c r="A6" s="79" t="s">
        <v>36</v>
      </c>
      <c r="B6" s="79"/>
      <c r="C6" s="79"/>
      <c r="D6" s="79"/>
      <c r="E6" s="79"/>
      <c r="F6" s="79"/>
      <c r="G6" s="79"/>
      <c r="H6" s="79"/>
      <c r="I6" s="79"/>
      <c r="J6" s="7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</row>
    <row r="7" spans="1:91" s="22" customFormat="1" ht="14.25" customHeight="1">
      <c r="A7" s="46" t="s">
        <v>9</v>
      </c>
      <c r="B7" s="46"/>
      <c r="C7" s="12"/>
      <c r="D7" s="12"/>
      <c r="E7" s="12"/>
      <c r="F7" s="12"/>
      <c r="G7" s="12"/>
      <c r="H7" s="13"/>
      <c r="I7" s="12"/>
      <c r="J7" s="12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</row>
    <row r="8" spans="1:91" s="22" customFormat="1" ht="14.25" customHeight="1">
      <c r="A8" s="46" t="s">
        <v>33</v>
      </c>
      <c r="B8" s="46"/>
      <c r="C8" s="12"/>
      <c r="D8" s="12"/>
      <c r="E8" s="12"/>
      <c r="F8" s="12"/>
      <c r="G8" s="12"/>
      <c r="H8" s="13"/>
      <c r="I8" s="12"/>
      <c r="J8" s="12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</row>
    <row r="9" spans="1:91" s="22" customFormat="1" ht="13.5" customHeight="1">
      <c r="A9" s="46" t="s">
        <v>34</v>
      </c>
      <c r="B9" s="46"/>
      <c r="C9" s="12"/>
      <c r="D9" s="14"/>
      <c r="E9" s="12"/>
      <c r="F9" s="12"/>
      <c r="G9" s="12"/>
      <c r="H9" s="13"/>
      <c r="I9" s="12"/>
      <c r="J9" s="12"/>
      <c r="K9" s="64" t="s">
        <v>32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</row>
    <row r="10" spans="1:91" s="7" customFormat="1" ht="12.75" customHeight="1">
      <c r="A10" s="15"/>
      <c r="B10" s="16"/>
      <c r="C10" s="15"/>
      <c r="D10" s="16"/>
      <c r="E10" s="16"/>
      <c r="F10" s="16"/>
      <c r="G10" s="16"/>
      <c r="H10" s="16"/>
      <c r="I10" s="16"/>
      <c r="J10" s="1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</row>
    <row r="11" spans="1:95" s="5" customFormat="1" ht="15" customHeight="1">
      <c r="A11" s="73" t="s">
        <v>62</v>
      </c>
      <c r="B11" s="73" t="s">
        <v>26</v>
      </c>
      <c r="C11" s="73"/>
      <c r="D11" s="71" t="s">
        <v>0</v>
      </c>
      <c r="E11" s="71" t="s">
        <v>28</v>
      </c>
      <c r="F11" s="71" t="s">
        <v>1</v>
      </c>
      <c r="G11" s="71" t="s">
        <v>2</v>
      </c>
      <c r="H11" s="71" t="s">
        <v>3</v>
      </c>
      <c r="I11" s="72" t="s">
        <v>24</v>
      </c>
      <c r="J11" s="72" t="s">
        <v>30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4"/>
      <c r="CO11" s="4"/>
      <c r="CP11" s="4"/>
      <c r="CQ11" s="4"/>
    </row>
    <row r="12" spans="1:95" s="5" customFormat="1" ht="15" customHeight="1">
      <c r="A12" s="73"/>
      <c r="B12" s="73" t="s">
        <v>14</v>
      </c>
      <c r="C12" s="73" t="s">
        <v>27</v>
      </c>
      <c r="D12" s="71"/>
      <c r="E12" s="71"/>
      <c r="F12" s="71"/>
      <c r="G12" s="71"/>
      <c r="H12" s="71"/>
      <c r="I12" s="72"/>
      <c r="J12" s="7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4"/>
      <c r="CO12" s="4"/>
      <c r="CP12" s="4"/>
      <c r="CQ12" s="4"/>
    </row>
    <row r="13" spans="1:95" s="5" customFormat="1" ht="38.25" customHeight="1">
      <c r="A13" s="73"/>
      <c r="B13" s="73"/>
      <c r="C13" s="73"/>
      <c r="D13" s="71"/>
      <c r="E13" s="71"/>
      <c r="F13" s="71"/>
      <c r="G13" s="71"/>
      <c r="H13" s="71"/>
      <c r="I13" s="72"/>
      <c r="J13" s="7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4"/>
      <c r="CO13" s="4"/>
      <c r="CP13" s="4"/>
      <c r="CQ13" s="4"/>
    </row>
    <row r="14" spans="1:66" s="6" customFormat="1" ht="24" customHeight="1">
      <c r="A14" s="76" t="s">
        <v>18</v>
      </c>
      <c r="B14" s="74" t="s">
        <v>10</v>
      </c>
      <c r="C14" s="37" t="s">
        <v>19</v>
      </c>
      <c r="D14" s="38">
        <v>0</v>
      </c>
      <c r="E14" s="39">
        <v>2000</v>
      </c>
      <c r="F14" s="40">
        <v>1</v>
      </c>
      <c r="G14" s="39">
        <f>E14*F14</f>
        <v>2000</v>
      </c>
      <c r="H14" s="39">
        <f aca="true" t="shared" si="0" ref="H14:H20">G14*D14</f>
        <v>0</v>
      </c>
      <c r="I14" s="41">
        <v>8</v>
      </c>
      <c r="J14" s="41">
        <f aca="true" t="shared" si="1" ref="J14:J20">(H14*I14)/1000</f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</row>
    <row r="15" spans="1:66" s="6" customFormat="1" ht="24" customHeight="1">
      <c r="A15" s="76"/>
      <c r="B15" s="75"/>
      <c r="C15" s="37" t="s">
        <v>20</v>
      </c>
      <c r="D15" s="38">
        <v>0</v>
      </c>
      <c r="E15" s="39">
        <v>2000</v>
      </c>
      <c r="F15" s="40">
        <v>1</v>
      </c>
      <c r="G15" s="39">
        <v>16000</v>
      </c>
      <c r="H15" s="39">
        <f t="shared" si="0"/>
        <v>0</v>
      </c>
      <c r="I15" s="41">
        <v>8</v>
      </c>
      <c r="J15" s="41">
        <f t="shared" si="1"/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1:66" s="6" customFormat="1" ht="24" customHeight="1">
      <c r="A16" s="76"/>
      <c r="B16" s="75"/>
      <c r="C16" s="37" t="s">
        <v>16</v>
      </c>
      <c r="D16" s="38">
        <v>0</v>
      </c>
      <c r="E16" s="39">
        <v>2000</v>
      </c>
      <c r="F16" s="40">
        <v>1</v>
      </c>
      <c r="G16" s="39">
        <f>E16*F16</f>
        <v>2000</v>
      </c>
      <c r="H16" s="39">
        <f t="shared" si="0"/>
        <v>0</v>
      </c>
      <c r="I16" s="41">
        <v>12</v>
      </c>
      <c r="J16" s="41">
        <f t="shared" si="1"/>
        <v>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1:66" s="6" customFormat="1" ht="24" customHeight="1">
      <c r="A17" s="76"/>
      <c r="B17" s="74" t="s">
        <v>12</v>
      </c>
      <c r="C17" s="37" t="s">
        <v>20</v>
      </c>
      <c r="D17" s="38">
        <v>0</v>
      </c>
      <c r="E17" s="39">
        <v>4000</v>
      </c>
      <c r="F17" s="40">
        <v>1</v>
      </c>
      <c r="G17" s="39">
        <f>E17*F17</f>
        <v>4000</v>
      </c>
      <c r="H17" s="39">
        <f t="shared" si="0"/>
        <v>0</v>
      </c>
      <c r="I17" s="41">
        <v>6</v>
      </c>
      <c r="J17" s="41">
        <f t="shared" si="1"/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</row>
    <row r="18" spans="1:66" s="6" customFormat="1" ht="26.25" customHeight="1">
      <c r="A18" s="76"/>
      <c r="B18" s="74"/>
      <c r="C18" s="37" t="s">
        <v>21</v>
      </c>
      <c r="D18" s="38">
        <v>0</v>
      </c>
      <c r="E18" s="39">
        <v>4000</v>
      </c>
      <c r="F18" s="40">
        <v>1</v>
      </c>
      <c r="G18" s="39">
        <f>E18*F18</f>
        <v>4000</v>
      </c>
      <c r="H18" s="39">
        <f t="shared" si="0"/>
        <v>0</v>
      </c>
      <c r="I18" s="41">
        <v>9</v>
      </c>
      <c r="J18" s="41">
        <f t="shared" si="1"/>
        <v>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</row>
    <row r="19" spans="1:66" s="6" customFormat="1" ht="24" customHeight="1">
      <c r="A19" s="76"/>
      <c r="B19" s="74" t="s">
        <v>13</v>
      </c>
      <c r="C19" s="37" t="s">
        <v>20</v>
      </c>
      <c r="D19" s="38">
        <v>0</v>
      </c>
      <c r="E19" s="39">
        <v>6000</v>
      </c>
      <c r="F19" s="40">
        <v>1</v>
      </c>
      <c r="G19" s="39">
        <f>E19*F19</f>
        <v>6000</v>
      </c>
      <c r="H19" s="39">
        <f t="shared" si="0"/>
        <v>0</v>
      </c>
      <c r="I19" s="41">
        <v>7</v>
      </c>
      <c r="J19" s="41">
        <f t="shared" si="1"/>
        <v>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</row>
    <row r="20" spans="1:66" s="6" customFormat="1" ht="21" customHeight="1">
      <c r="A20" s="76"/>
      <c r="B20" s="74"/>
      <c r="C20" s="42" t="s">
        <v>16</v>
      </c>
      <c r="D20" s="38">
        <v>0</v>
      </c>
      <c r="E20" s="39">
        <v>6000</v>
      </c>
      <c r="F20" s="40">
        <v>1</v>
      </c>
      <c r="G20" s="39">
        <f>E20*F20</f>
        <v>6000</v>
      </c>
      <c r="H20" s="39">
        <f t="shared" si="0"/>
        <v>0</v>
      </c>
      <c r="I20" s="41">
        <v>10</v>
      </c>
      <c r="J20" s="41">
        <f t="shared" si="1"/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</row>
    <row r="21" spans="1:95" s="10" customFormat="1" ht="12.75">
      <c r="A21" s="12"/>
      <c r="B21" s="12"/>
      <c r="C21" s="12"/>
      <c r="D21" s="12"/>
      <c r="E21" s="12"/>
      <c r="F21" s="12"/>
      <c r="G21" s="12"/>
      <c r="H21" s="87" t="s">
        <v>4</v>
      </c>
      <c r="I21" s="87"/>
      <c r="J21" s="88">
        <f>SUM(J13:J20)</f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</row>
    <row r="22" spans="1:95" s="10" customFormat="1" ht="12.75">
      <c r="A22" s="12"/>
      <c r="B22" s="12"/>
      <c r="C22" s="12"/>
      <c r="D22" s="12"/>
      <c r="E22" s="12"/>
      <c r="F22" s="12"/>
      <c r="G22" s="12"/>
      <c r="H22" s="87" t="s">
        <v>5</v>
      </c>
      <c r="I22" s="87"/>
      <c r="J22" s="88">
        <f>J21*0.2</f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</row>
    <row r="23" spans="1:95" s="10" customFormat="1" ht="12.75">
      <c r="A23" s="20" t="s">
        <v>6</v>
      </c>
      <c r="B23" s="20"/>
      <c r="C23" s="20" t="s">
        <v>9</v>
      </c>
      <c r="D23" s="12"/>
      <c r="E23" s="12"/>
      <c r="F23" s="12"/>
      <c r="G23" s="12"/>
      <c r="H23" s="87" t="s">
        <v>8</v>
      </c>
      <c r="I23" s="87"/>
      <c r="J23" s="88">
        <f>SUM(J21:J22)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</row>
    <row r="24" spans="1:95" s="10" customFormat="1" ht="12.75">
      <c r="A24" s="20" t="s">
        <v>7</v>
      </c>
      <c r="B24" s="20"/>
      <c r="C24" s="20" t="s">
        <v>37</v>
      </c>
      <c r="D24" s="12"/>
      <c r="E24" s="12"/>
      <c r="F24" s="12"/>
      <c r="G24" s="12"/>
      <c r="H24" s="87"/>
      <c r="I24" s="87"/>
      <c r="J24" s="8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</row>
    <row r="25" spans="1:95" s="10" customFormat="1" ht="12.75">
      <c r="A25" s="20"/>
      <c r="B25" s="20"/>
      <c r="C25" s="20"/>
      <c r="D25" s="12"/>
      <c r="E25" s="12"/>
      <c r="F25" s="12"/>
      <c r="G25" s="12"/>
      <c r="H25" s="87"/>
      <c r="I25" s="87"/>
      <c r="J25" s="8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s="10" customFormat="1" ht="12.75">
      <c r="A26" s="20" t="s">
        <v>61</v>
      </c>
      <c r="B26" s="20"/>
      <c r="C26" s="20"/>
      <c r="D26" s="12"/>
      <c r="E26" s="12"/>
      <c r="F26" s="12"/>
      <c r="G26" s="12"/>
      <c r="H26" s="87"/>
      <c r="I26" s="87"/>
      <c r="J26" s="88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</row>
    <row r="27" spans="1:95" s="10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</row>
    <row r="28" spans="1:95" s="10" customFormat="1" ht="12.75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</row>
    <row r="29" spans="1:95" s="10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</row>
    <row r="30" spans="1:153" s="30" customFormat="1" ht="12.75">
      <c r="A30" s="69" t="s">
        <v>44</v>
      </c>
      <c r="B30" s="69"/>
      <c r="C30" s="69"/>
      <c r="D30" s="69"/>
      <c r="E30" s="69"/>
      <c r="F30" s="69"/>
      <c r="G30" s="69"/>
      <c r="H30" s="69"/>
      <c r="I30" s="69"/>
      <c r="J30" s="6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</row>
    <row r="31" spans="1:6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</sheetData>
  <sheetProtection selectLockedCells="1" selectUnlockedCells="1"/>
  <mergeCells count="23">
    <mergeCell ref="J11:J13"/>
    <mergeCell ref="B12:B13"/>
    <mergeCell ref="C12:C13"/>
    <mergeCell ref="D11:D13"/>
    <mergeCell ref="E11:E13"/>
    <mergeCell ref="F11:F13"/>
    <mergeCell ref="G11:G13"/>
    <mergeCell ref="A11:A13"/>
    <mergeCell ref="B11:C11"/>
    <mergeCell ref="B14:B16"/>
    <mergeCell ref="B17:B18"/>
    <mergeCell ref="H11:H13"/>
    <mergeCell ref="I11:I13"/>
    <mergeCell ref="K9:BN9"/>
    <mergeCell ref="A14:A20"/>
    <mergeCell ref="A30:J30"/>
    <mergeCell ref="A1:J1"/>
    <mergeCell ref="A3:J3"/>
    <mergeCell ref="A6:J6"/>
    <mergeCell ref="A7:B7"/>
    <mergeCell ref="A9:B9"/>
    <mergeCell ref="B19:B20"/>
    <mergeCell ref="A8:B8"/>
  </mergeCells>
  <hyperlinks>
    <hyperlink ref="A14" r:id="rId1" display="www.bnt.bg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bnt</cp:lastModifiedBy>
  <cp:lastPrinted>2012-01-03T08:21:03Z</cp:lastPrinted>
  <dcterms:created xsi:type="dcterms:W3CDTF">2012-08-01T11:15:08Z</dcterms:created>
  <dcterms:modified xsi:type="dcterms:W3CDTF">2015-09-29T12:38:47Z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